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metadata" ContentType="application/binary"/>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60" yWindow="525" windowWidth="19815" windowHeight="7365" activeTab="2"/>
  </bookViews>
  <sheets>
    <sheet name="Дохідна частина" sheetId="1" r:id="rId1"/>
    <sheet name="Кошторис  витрат" sheetId="2" r:id="rId2"/>
    <sheet name="Інструкція із заповнення" sheetId="3" r:id="rId3"/>
  </sheets>
  <calcPr calcId="124519"/>
  <extLst>
    <ext uri="GoogleSheetsCustomDataVersion1">
      <go:sheetsCustomData xmlns:go="http://customooxmlschemas.google.com/" r:id="rId7" roundtripDataSignature="AMtx7miO895CQ5RXlQjowBlDaAbe77OmXg=="/>
    </ext>
  </extLst>
</workbook>
</file>

<file path=xl/calcChain.xml><?xml version="1.0" encoding="utf-8"?>
<calcChain xmlns="http://schemas.openxmlformats.org/spreadsheetml/2006/main">
  <c r="H156" i="2"/>
  <c r="M154"/>
  <c r="J154"/>
  <c r="G154"/>
  <c r="N154" s="1"/>
  <c r="M153"/>
  <c r="J153"/>
  <c r="G153"/>
  <c r="N153" s="1"/>
  <c r="M152"/>
  <c r="J152"/>
  <c r="G152"/>
  <c r="N152" s="1"/>
  <c r="M151"/>
  <c r="M147" s="1"/>
  <c r="J151"/>
  <c r="N151" s="1"/>
  <c r="M150"/>
  <c r="J150"/>
  <c r="N150" s="1"/>
  <c r="G150"/>
  <c r="M149"/>
  <c r="J149"/>
  <c r="N149" s="1"/>
  <c r="G149"/>
  <c r="M148"/>
  <c r="J148"/>
  <c r="N148" s="1"/>
  <c r="G148"/>
  <c r="K147"/>
  <c r="K155" s="1"/>
  <c r="H147"/>
  <c r="H155" s="1"/>
  <c r="E147"/>
  <c r="E155" s="1"/>
  <c r="M146"/>
  <c r="J146"/>
  <c r="N146" s="1"/>
  <c r="M145"/>
  <c r="J145"/>
  <c r="N145" s="1"/>
  <c r="M144"/>
  <c r="M143" s="1"/>
  <c r="J144"/>
  <c r="N144" s="1"/>
  <c r="K143"/>
  <c r="H143"/>
  <c r="G143"/>
  <c r="E143"/>
  <c r="M142"/>
  <c r="J142"/>
  <c r="N142" s="1"/>
  <c r="M141"/>
  <c r="J141"/>
  <c r="N141" s="1"/>
  <c r="M140"/>
  <c r="M139" s="1"/>
  <c r="J140"/>
  <c r="N140" s="1"/>
  <c r="K139"/>
  <c r="H139"/>
  <c r="G139"/>
  <c r="E139"/>
  <c r="M137"/>
  <c r="K137"/>
  <c r="H137"/>
  <c r="G137"/>
  <c r="E137"/>
  <c r="M136"/>
  <c r="J136"/>
  <c r="N136" s="1"/>
  <c r="G136"/>
  <c r="M135"/>
  <c r="J135"/>
  <c r="N135" s="1"/>
  <c r="G135"/>
  <c r="M134"/>
  <c r="J134"/>
  <c r="J137" s="1"/>
  <c r="G134"/>
  <c r="K132"/>
  <c r="H132"/>
  <c r="E132"/>
  <c r="M131"/>
  <c r="J131"/>
  <c r="G131"/>
  <c r="N131" s="1"/>
  <c r="M130"/>
  <c r="M132" s="1"/>
  <c r="J130"/>
  <c r="J132" s="1"/>
  <c r="G130"/>
  <c r="G132" s="1"/>
  <c r="K128"/>
  <c r="H128"/>
  <c r="G128"/>
  <c r="E128"/>
  <c r="M127"/>
  <c r="J127"/>
  <c r="N127" s="1"/>
  <c r="M126"/>
  <c r="J126"/>
  <c r="N126" s="1"/>
  <c r="M125"/>
  <c r="J125"/>
  <c r="J128" s="1"/>
  <c r="M124"/>
  <c r="M128" s="1"/>
  <c r="J124"/>
  <c r="N124" s="1"/>
  <c r="K122"/>
  <c r="H122"/>
  <c r="E122"/>
  <c r="M121"/>
  <c r="J121"/>
  <c r="G121"/>
  <c r="N121" s="1"/>
  <c r="M120"/>
  <c r="J120"/>
  <c r="G120"/>
  <c r="N120" s="1"/>
  <c r="M119"/>
  <c r="J119"/>
  <c r="G119"/>
  <c r="N119" s="1"/>
  <c r="M118"/>
  <c r="J118"/>
  <c r="G118"/>
  <c r="N118" s="1"/>
  <c r="M117"/>
  <c r="M122" s="1"/>
  <c r="J117"/>
  <c r="J122" s="1"/>
  <c r="G117"/>
  <c r="G122" s="1"/>
  <c r="M115"/>
  <c r="K115"/>
  <c r="H115"/>
  <c r="G115"/>
  <c r="E115"/>
  <c r="M114"/>
  <c r="J114"/>
  <c r="N114" s="1"/>
  <c r="G114"/>
  <c r="M113"/>
  <c r="J113"/>
  <c r="N113" s="1"/>
  <c r="G113"/>
  <c r="M112"/>
  <c r="J112"/>
  <c r="N112" s="1"/>
  <c r="G112"/>
  <c r="M111"/>
  <c r="J111"/>
  <c r="N111" s="1"/>
  <c r="G111"/>
  <c r="M110"/>
  <c r="J110"/>
  <c r="J115" s="1"/>
  <c r="G110"/>
  <c r="K108"/>
  <c r="H108"/>
  <c r="E108"/>
  <c r="M107"/>
  <c r="J107"/>
  <c r="G107"/>
  <c r="N107" s="1"/>
  <c r="M106"/>
  <c r="J106"/>
  <c r="G106"/>
  <c r="N106" s="1"/>
  <c r="M105"/>
  <c r="J105"/>
  <c r="G105"/>
  <c r="N105" s="1"/>
  <c r="M104"/>
  <c r="J104"/>
  <c r="G104"/>
  <c r="N104" s="1"/>
  <c r="M103"/>
  <c r="J103"/>
  <c r="G103"/>
  <c r="N103" s="1"/>
  <c r="M102"/>
  <c r="J102"/>
  <c r="G102"/>
  <c r="N102" s="1"/>
  <c r="M101"/>
  <c r="J101"/>
  <c r="G101"/>
  <c r="N101" s="1"/>
  <c r="M100"/>
  <c r="J100"/>
  <c r="G100"/>
  <c r="N100" s="1"/>
  <c r="M99"/>
  <c r="J99"/>
  <c r="G99"/>
  <c r="N99" s="1"/>
  <c r="M98"/>
  <c r="M108" s="1"/>
  <c r="J98"/>
  <c r="J108" s="1"/>
  <c r="G98"/>
  <c r="G108" s="1"/>
  <c r="M95"/>
  <c r="J95"/>
  <c r="N95" s="1"/>
  <c r="G95"/>
  <c r="M94"/>
  <c r="J94"/>
  <c r="N94" s="1"/>
  <c r="G94"/>
  <c r="M93"/>
  <c r="J93"/>
  <c r="N93" s="1"/>
  <c r="G93"/>
  <c r="M92"/>
  <c r="K92"/>
  <c r="K96" s="1"/>
  <c r="H92"/>
  <c r="H96" s="1"/>
  <c r="G92"/>
  <c r="E92"/>
  <c r="E96" s="1"/>
  <c r="M91"/>
  <c r="J91"/>
  <c r="N91" s="1"/>
  <c r="M90"/>
  <c r="J90"/>
  <c r="N90" s="1"/>
  <c r="M89"/>
  <c r="M88" s="1"/>
  <c r="M96" s="1"/>
  <c r="J89"/>
  <c r="N89" s="1"/>
  <c r="K88"/>
  <c r="H88"/>
  <c r="G88"/>
  <c r="E88"/>
  <c r="M87"/>
  <c r="J87"/>
  <c r="G87"/>
  <c r="N87" s="1"/>
  <c r="M86"/>
  <c r="J86"/>
  <c r="G86"/>
  <c r="N86" s="1"/>
  <c r="M85"/>
  <c r="J85"/>
  <c r="G85"/>
  <c r="N85" s="1"/>
  <c r="M84"/>
  <c r="K84"/>
  <c r="J84"/>
  <c r="H84"/>
  <c r="G84"/>
  <c r="G96" s="1"/>
  <c r="E84"/>
  <c r="M81"/>
  <c r="J81"/>
  <c r="N81" s="1"/>
  <c r="G81"/>
  <c r="M80"/>
  <c r="J80"/>
  <c r="N80" s="1"/>
  <c r="G80"/>
  <c r="M79"/>
  <c r="J79"/>
  <c r="N79" s="1"/>
  <c r="N78" s="1"/>
  <c r="G79"/>
  <c r="M78"/>
  <c r="K78"/>
  <c r="H78"/>
  <c r="G78"/>
  <c r="E78"/>
  <c r="M77"/>
  <c r="J77"/>
  <c r="G77"/>
  <c r="N77" s="1"/>
  <c r="M76"/>
  <c r="J76"/>
  <c r="G76"/>
  <c r="N76" s="1"/>
  <c r="M75"/>
  <c r="J75"/>
  <c r="G75"/>
  <c r="N75" s="1"/>
  <c r="M74"/>
  <c r="K74"/>
  <c r="J74"/>
  <c r="H74"/>
  <c r="G74"/>
  <c r="E74"/>
  <c r="M73"/>
  <c r="J73"/>
  <c r="N73" s="1"/>
  <c r="G73"/>
  <c r="M72"/>
  <c r="J72"/>
  <c r="N72" s="1"/>
  <c r="G72"/>
  <c r="M71"/>
  <c r="J71"/>
  <c r="N71" s="1"/>
  <c r="G71"/>
  <c r="M70"/>
  <c r="M82" s="1"/>
  <c r="K70"/>
  <c r="H70"/>
  <c r="G70"/>
  <c r="G82" s="1"/>
  <c r="E70"/>
  <c r="M67"/>
  <c r="J67"/>
  <c r="N67" s="1"/>
  <c r="G67"/>
  <c r="M66"/>
  <c r="J66"/>
  <c r="N66" s="1"/>
  <c r="G66"/>
  <c r="M65"/>
  <c r="J65"/>
  <c r="N65" s="1"/>
  <c r="G65"/>
  <c r="M64"/>
  <c r="K64"/>
  <c r="K68" s="1"/>
  <c r="H64"/>
  <c r="H68" s="1"/>
  <c r="G64"/>
  <c r="E64"/>
  <c r="E68" s="1"/>
  <c r="M63"/>
  <c r="J63"/>
  <c r="G63"/>
  <c r="N63" s="1"/>
  <c r="M62"/>
  <c r="J62"/>
  <c r="G62"/>
  <c r="N62" s="1"/>
  <c r="M61"/>
  <c r="J61"/>
  <c r="G61"/>
  <c r="N61" s="1"/>
  <c r="M60"/>
  <c r="M68" s="1"/>
  <c r="K60"/>
  <c r="J60"/>
  <c r="H60"/>
  <c r="G60"/>
  <c r="G68" s="1"/>
  <c r="E60"/>
  <c r="M59"/>
  <c r="J59"/>
  <c r="N59" s="1"/>
  <c r="G59"/>
  <c r="M58"/>
  <c r="J58"/>
  <c r="N58" s="1"/>
  <c r="G58"/>
  <c r="M57"/>
  <c r="J57"/>
  <c r="N57" s="1"/>
  <c r="G57"/>
  <c r="M56"/>
  <c r="K56"/>
  <c r="H56"/>
  <c r="G56"/>
  <c r="E56"/>
  <c r="M55"/>
  <c r="J55"/>
  <c r="G55"/>
  <c r="N55" s="1"/>
  <c r="M54"/>
  <c r="J54"/>
  <c r="G54"/>
  <c r="N54" s="1"/>
  <c r="M53"/>
  <c r="J53"/>
  <c r="G53"/>
  <c r="N53" s="1"/>
  <c r="M52"/>
  <c r="K52"/>
  <c r="J52"/>
  <c r="H52"/>
  <c r="G52"/>
  <c r="N52" s="1"/>
  <c r="E52"/>
  <c r="M51"/>
  <c r="J51"/>
  <c r="N51" s="1"/>
  <c r="G51"/>
  <c r="M50"/>
  <c r="J50"/>
  <c r="N50" s="1"/>
  <c r="G50"/>
  <c r="M49"/>
  <c r="J49"/>
  <c r="N49" s="1"/>
  <c r="G49"/>
  <c r="M48"/>
  <c r="K48"/>
  <c r="H48"/>
  <c r="G48"/>
  <c r="E48"/>
  <c r="M45"/>
  <c r="J45"/>
  <c r="N45" s="1"/>
  <c r="M44"/>
  <c r="M43" s="1"/>
  <c r="M46" s="1"/>
  <c r="J44"/>
  <c r="N44" s="1"/>
  <c r="K43"/>
  <c r="K46" s="1"/>
  <c r="H43"/>
  <c r="H46" s="1"/>
  <c r="M42"/>
  <c r="J42"/>
  <c r="G42"/>
  <c r="N42" s="1"/>
  <c r="M41"/>
  <c r="J41"/>
  <c r="G41"/>
  <c r="N41" s="1"/>
  <c r="M40"/>
  <c r="J40"/>
  <c r="G40"/>
  <c r="N40" s="1"/>
  <c r="M39"/>
  <c r="K39"/>
  <c r="J39"/>
  <c r="H39"/>
  <c r="G39"/>
  <c r="G46" s="1"/>
  <c r="E39"/>
  <c r="E46" s="1"/>
  <c r="M36"/>
  <c r="J36"/>
  <c r="G36"/>
  <c r="N36" s="1"/>
  <c r="M35"/>
  <c r="J35"/>
  <c r="G35"/>
  <c r="N35" s="1"/>
  <c r="M34"/>
  <c r="J34"/>
  <c r="G34"/>
  <c r="N34" s="1"/>
  <c r="M33"/>
  <c r="M37" s="1"/>
  <c r="K33"/>
  <c r="J33"/>
  <c r="H33"/>
  <c r="G33"/>
  <c r="G37" s="1"/>
  <c r="E33"/>
  <c r="M32"/>
  <c r="J32"/>
  <c r="N32" s="1"/>
  <c r="G32"/>
  <c r="M31"/>
  <c r="J31"/>
  <c r="N31" s="1"/>
  <c r="G31"/>
  <c r="M30"/>
  <c r="J30"/>
  <c r="N30" s="1"/>
  <c r="G30"/>
  <c r="M29"/>
  <c r="K29"/>
  <c r="K37" s="1"/>
  <c r="H29"/>
  <c r="H37" s="1"/>
  <c r="G29"/>
  <c r="E29"/>
  <c r="E37" s="1"/>
  <c r="M28"/>
  <c r="J28"/>
  <c r="G28"/>
  <c r="N28" s="1"/>
  <c r="M27"/>
  <c r="J27"/>
  <c r="G27"/>
  <c r="N27" s="1"/>
  <c r="M26"/>
  <c r="J26"/>
  <c r="G26"/>
  <c r="N26" s="1"/>
  <c r="M25"/>
  <c r="K25"/>
  <c r="J25"/>
  <c r="H25"/>
  <c r="G25"/>
  <c r="N25" s="1"/>
  <c r="E25"/>
  <c r="M22"/>
  <c r="J22"/>
  <c r="N22" s="1"/>
  <c r="G22"/>
  <c r="M21"/>
  <c r="J21"/>
  <c r="N21" s="1"/>
  <c r="G21"/>
  <c r="M20"/>
  <c r="J20"/>
  <c r="N20" s="1"/>
  <c r="G20"/>
  <c r="M19"/>
  <c r="K19"/>
  <c r="H19"/>
  <c r="G19"/>
  <c r="E19"/>
  <c r="M18"/>
  <c r="J18"/>
  <c r="G18"/>
  <c r="N18" s="1"/>
  <c r="M17"/>
  <c r="J17"/>
  <c r="G17"/>
  <c r="N17" s="1"/>
  <c r="M16"/>
  <c r="J16"/>
  <c r="G16"/>
  <c r="N16" s="1"/>
  <c r="M15"/>
  <c r="M23" s="1"/>
  <c r="K15"/>
  <c r="J15"/>
  <c r="H15"/>
  <c r="G15"/>
  <c r="G23" s="1"/>
  <c r="E15"/>
  <c r="A7"/>
  <c r="A6"/>
  <c r="A5"/>
  <c r="A4"/>
  <c r="D15" i="1"/>
  <c r="J23" i="2" l="1"/>
  <c r="M155"/>
  <c r="M156" s="1"/>
  <c r="D20" i="1" s="1"/>
  <c r="N70" i="2"/>
  <c r="N74"/>
  <c r="N15"/>
  <c r="N23" s="1"/>
  <c r="J19"/>
  <c r="N19" s="1"/>
  <c r="J29"/>
  <c r="N29" s="1"/>
  <c r="N33"/>
  <c r="N39"/>
  <c r="J43"/>
  <c r="J48"/>
  <c r="N48" s="1"/>
  <c r="J56"/>
  <c r="N56" s="1"/>
  <c r="N60"/>
  <c r="J64"/>
  <c r="J70"/>
  <c r="J82" s="1"/>
  <c r="J78"/>
  <c r="N84"/>
  <c r="J88"/>
  <c r="N88" s="1"/>
  <c r="J92"/>
  <c r="N98"/>
  <c r="N108" s="1"/>
  <c r="N117"/>
  <c r="N122" s="1"/>
  <c r="N130"/>
  <c r="N132" s="1"/>
  <c r="J139"/>
  <c r="N139" s="1"/>
  <c r="J143"/>
  <c r="N143" s="1"/>
  <c r="G147"/>
  <c r="J147"/>
  <c r="N110"/>
  <c r="N115" s="1"/>
  <c r="N125"/>
  <c r="N128" s="1"/>
  <c r="N134"/>
  <c r="N137" s="1"/>
  <c r="M158" l="1"/>
  <c r="N147"/>
  <c r="N155" s="1"/>
  <c r="G155"/>
  <c r="G156" s="1"/>
  <c r="D14" i="1" s="1"/>
  <c r="J96" i="2"/>
  <c r="N92"/>
  <c r="N96" s="1"/>
  <c r="J68"/>
  <c r="N64"/>
  <c r="N68" s="1"/>
  <c r="J46"/>
  <c r="N43"/>
  <c r="N46" s="1"/>
  <c r="J37"/>
  <c r="J156"/>
  <c r="J158" s="1"/>
  <c r="J155"/>
  <c r="N37"/>
  <c r="N156" s="1"/>
  <c r="N82"/>
  <c r="G158" l="1"/>
  <c r="D21" i="1"/>
  <c r="C17" l="1"/>
  <c r="N158" i="2"/>
  <c r="C18" i="1"/>
  <c r="C16"/>
  <c r="C19"/>
  <c r="C15"/>
  <c r="C20"/>
  <c r="C21" s="1"/>
  <c r="C14"/>
</calcChain>
</file>

<file path=xl/sharedStrings.xml><?xml version="1.0" encoding="utf-8"?>
<sst xmlns="http://schemas.openxmlformats.org/spreadsheetml/2006/main" count="962" uniqueCount="340">
  <si>
    <t xml:space="preserve">
</t>
  </si>
  <si>
    <t>Додаток №2 </t>
  </si>
  <si>
    <t>до Положення про порядок проведення конкурсу молодіжних проєктів в Рівненській міській територіальній громаді</t>
  </si>
  <si>
    <t>Назва Заявника:</t>
  </si>
  <si>
    <t>Назва проєкту:</t>
  </si>
  <si>
    <t>Дата початку проєкту:</t>
  </si>
  <si>
    <t>Дата завершення проєкту:</t>
  </si>
  <si>
    <t>Організація-донор</t>
  </si>
  <si>
    <t>Фінансування проєкту, в %%</t>
  </si>
  <si>
    <t>Фінансування проєкту, Сума в грн.</t>
  </si>
  <si>
    <t>РОЗДІЛ  І  НАДХОДЖЕННЯ</t>
  </si>
  <si>
    <t>1.</t>
  </si>
  <si>
    <t>Управління у справах сім"ї, молоді та спорту Виконавчого комітету Рівненської міської ради</t>
  </si>
  <si>
    <t>2.</t>
  </si>
  <si>
    <t>Співфінансування* :</t>
  </si>
  <si>
    <t>2.1.</t>
  </si>
  <si>
    <t>Кошти організацій-партнерів (повна назва організації)</t>
  </si>
  <si>
    <t>2.2.</t>
  </si>
  <si>
    <t>Кошти державного та інших місцевих бюджетів (повна назва організації)</t>
  </si>
  <si>
    <t>2.3.</t>
  </si>
  <si>
    <t>Кошти інших донорів (повна назва організації)</t>
  </si>
  <si>
    <t>2.4.</t>
  </si>
  <si>
    <t>3.</t>
  </si>
  <si>
    <t>Власні кошти організації-заявника</t>
  </si>
  <si>
    <t>Всього по розділу І "Надходження":</t>
  </si>
  <si>
    <t>*За наявності співфінансування Грантоотримувач самостійно вирішує, на які статті витрат іде співфінансування.</t>
  </si>
  <si>
    <t>(посада)</t>
  </si>
  <si>
    <t>(підпис, печатка)</t>
  </si>
  <si>
    <t>(ПІБ)</t>
  </si>
  <si>
    <t xml:space="preserve">Кошторис витрат проєкту </t>
  </si>
  <si>
    <t>Розділ:
Стаття: 
Підстаття:
Пункт:</t>
  </si>
  <si>
    <t>№</t>
  </si>
  <si>
    <t>Найменування витрат</t>
  </si>
  <si>
    <t>Одиниця виміру</t>
  </si>
  <si>
    <t>Витрати за рахунок гранту (конкурсна програма)</t>
  </si>
  <si>
    <t>Витрати за рахунок співфінансування (партнери)</t>
  </si>
  <si>
    <t>Витрати за рахунок  співфінансування (власний внесок)</t>
  </si>
  <si>
    <t>Загальна планова сума витрат по проєкту, грн. (=7+10+13)</t>
  </si>
  <si>
    <t>Обґрунтування та деталізація витрат
(колонка обов'язкова для заповнення)</t>
  </si>
  <si>
    <t>Планові витрати відповідно до заявки</t>
  </si>
  <si>
    <t>Кількість/
Період</t>
  </si>
  <si>
    <t>Вартість за одиницю, грн</t>
  </si>
  <si>
    <t>Загальна сума, грн. (=5*6)</t>
  </si>
  <si>
    <t>Вартість за одиницю, грн.</t>
  </si>
  <si>
    <t>Загальна сума, грн. (=8*9)</t>
  </si>
  <si>
    <t>Загальна сума, грн. (=11*12)</t>
  </si>
  <si>
    <t>Розділ:</t>
  </si>
  <si>
    <t>ІІ</t>
  </si>
  <si>
    <t>ВИТРАТИ:</t>
  </si>
  <si>
    <t>Стаття:</t>
  </si>
  <si>
    <t>Винагорода членам команди проєкту (виключно з коштів ГО та її партнерів, власний внесок)</t>
  </si>
  <si>
    <t>Підстаття:</t>
  </si>
  <si>
    <t>1.1</t>
  </si>
  <si>
    <t>Оплата праці штатних працівників  організації- заявника (лише у вигляді премії,  виключно з коштів ГО та її партнерів, власний внесок)</t>
  </si>
  <si>
    <t>Пункт:</t>
  </si>
  <si>
    <t>1.1.1</t>
  </si>
  <si>
    <t xml:space="preserve"> Повне ПІБ, посада (роль у проєкті)</t>
  </si>
  <si>
    <t>місяців</t>
  </si>
  <si>
    <t>1.1.2</t>
  </si>
  <si>
    <t>1.1.3</t>
  </si>
  <si>
    <t>1.2</t>
  </si>
  <si>
    <t>За договорами з ФОП</t>
  </si>
  <si>
    <t>1.2.1</t>
  </si>
  <si>
    <t xml:space="preserve"> Повне ПІБ, зазначити конкретну назву послуги/виконання робіт</t>
  </si>
  <si>
    <t>1.2.2</t>
  </si>
  <si>
    <t>1.2.3</t>
  </si>
  <si>
    <t xml:space="preserve">Всього по статті 1 "Винагорода членам команди": </t>
  </si>
  <si>
    <t>Витрати пов'язані з відрядженнями (для штатних працівників  організації- заявника )</t>
  </si>
  <si>
    <t>2.1</t>
  </si>
  <si>
    <t xml:space="preserve">Вартість проїзду штатних працівників  організації- заявника </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</si>
  <si>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</si>
  <si>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</si>
  <si>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</si>
  <si>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</si>
  <si>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</si>
  <si>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</si>
  <si>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  організації- заявника)</t>
  </si>
  <si>
    <t>2.2.1</t>
  </si>
  <si>
    <t>Рахунки з готелів (з вказаним прізвищем відрядженої особи)</t>
  </si>
  <si>
    <t>доба</t>
  </si>
  <si>
    <t>2.2.2</t>
  </si>
  <si>
    <t>2.2.3</t>
  </si>
  <si>
    <t>2.3</t>
  </si>
  <si>
    <t xml:space="preserve">Добові (для штатних працівників організації-заявника - за потреби)  (виключно з коштів ГО та її партнерів, власний внесок) </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</si>
  <si>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</si>
  <si>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</si>
  <si>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</si>
  <si>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</si>
  <si>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</si>
  <si>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</si>
  <si>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</si>
  <si>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</si>
  <si>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</si>
  <si>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</si>
  <si>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</si>
  <si>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</si>
  <si>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</si>
  <si>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</si>
  <si>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</si>
  <si>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</si>
  <si>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</si>
  <si>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</si>
  <si>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</si>
  <si>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</si>
  <si>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</si>
  <si>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</si>
  <si>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</si>
  <si>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</si>
  <si>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</si>
  <si>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</si>
  <si>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</si>
  <si>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</si>
  <si>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</si>
  <si>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</si>
  <si>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</si>
  <si>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</si>
  <si>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</si>
  <si>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</si>
  <si>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</si>
  <si>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Найменування техніки (з деталізацією технічних характеристик)</t>
  </si>
  <si>
    <t>шт. (діб)</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</si>
  <si>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</si>
  <si>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</si>
  <si>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</si>
  <si>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</si>
  <si>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</si>
  <si>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</si>
  <si>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</si>
  <si>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</si>
  <si>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</si>
  <si>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</si>
  <si>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</si>
  <si>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</si>
  <si>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</si>
  <si>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</si>
  <si>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</si>
  <si>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</si>
  <si>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</si>
  <si>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</si>
  <si>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</si>
  <si>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</si>
  <si>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</si>
  <si>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</si>
  <si>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</si>
  <si>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</si>
  <si>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</si>
  <si>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</si>
  <si>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</si>
  <si>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</si>
  <si>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</si>
  <si>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</si>
  <si>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</si>
  <si>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</si>
  <si>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 (за потреби)</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</si>
  <si>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</si>
  <si>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</si>
  <si>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</si>
  <si>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</si>
  <si>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</si>
  <si>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 (за потреби)</t>
  </si>
  <si>
    <t>5.3.1</t>
  </si>
  <si>
    <t>Рахунки з готелів, фіскальні чеки про оплату (з вказаним прізвищем відрядженої особи)</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</si>
  <si>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</si>
  <si>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</si>
  <si>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</si>
  <si>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</si>
  <si>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</si>
  <si>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</si>
  <si>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</si>
  <si>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Найменування</t>
  </si>
  <si>
    <t>6.1.2</t>
  </si>
  <si>
    <t>6.1.3</t>
  </si>
  <si>
    <t>6.2</t>
  </si>
  <si>
    <t>Носії, накопичувачі (виключно з коштів ГО та її партнерів, власний внесок)</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</si>
  <si>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</si>
  <si>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</si>
  <si>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</si>
  <si>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</si>
  <si>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</si>
  <si>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</si>
  <si>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</si>
  <si>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</si>
  <si>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</si>
  <si>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</si>
  <si>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</si>
  <si>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t>
  </si>
  <si>
    <t>7.2</t>
  </si>
  <si>
    <t>Нанесення логотопів</t>
  </si>
  <si>
    <t>7.3</t>
  </si>
  <si>
    <t>Друк брошур</t>
  </si>
  <si>
    <t>7.4</t>
  </si>
  <si>
    <t>Друк буклетів</t>
  </si>
  <si>
    <t>7.5</t>
  </si>
  <si>
    <t>Друк листівок</t>
  </si>
  <si>
    <t>7.6</t>
  </si>
  <si>
    <t>Друк плакатів</t>
  </si>
  <si>
    <t>7.7</t>
  </si>
  <si>
    <t xml:space="preserve">Друк банерів </t>
  </si>
  <si>
    <t>7.8</t>
  </si>
  <si>
    <t>Друк інших роздаткових матеріалів</t>
  </si>
  <si>
    <t>7.9</t>
  </si>
  <si>
    <t>Послуги копірайтера</t>
  </si>
  <si>
    <t>7.10</t>
  </si>
  <si>
    <t>Інші поліграфічні послуги</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</si>
  <si>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</si>
  <si>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</si>
  <si>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</si>
  <si>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</si>
  <si>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</si>
  <si>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</si>
  <si>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</si>
  <si>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</si>
  <si>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</si>
  <si>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</si>
  <si>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</si>
  <si>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 xml:space="preserve">Друк журналів </t>
  </si>
  <si>
    <t>8.5</t>
  </si>
  <si>
    <t>Інші витрати (вказати надану послугу)</t>
  </si>
  <si>
    <t>Всього по статті 8 "Видавничі послуги":</t>
  </si>
  <si>
    <t>Послуги з просування</t>
  </si>
  <si>
    <t>Фотофіксація</t>
  </si>
  <si>
    <t>Відеофіксація</t>
  </si>
  <si>
    <t>Рекламні витрати (зазначити конкретну назву рекламних послуг)</t>
  </si>
  <si>
    <t>SMM, SO (SEO) - стаття реклама в інтернеті</t>
  </si>
  <si>
    <t>Інші послуги</t>
  </si>
  <si>
    <t>Всього по статті  9 "Послуги з просування":</t>
  </si>
  <si>
    <t>Створення web-ресурсу (виключно за рахунок співфінансування)</t>
  </si>
  <si>
    <t>Витрати зі створення сайту (зазначити конкретну назву послуги відповідно до технічного завдання)</t>
  </si>
  <si>
    <t xml:space="preserve">Недопустимі витрати за рахунок гранту  </t>
  </si>
  <si>
    <t xml:space="preserve">Витрати з обслуговування сайту </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</si>
  <si>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</si>
  <si>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</si>
  <si>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</si>
  <si>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</si>
  <si>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</si>
  <si>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</si>
  <si>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</si>
  <si>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Письмовий переклад (зазначити, з якої на яку мову)</t>
  </si>
  <si>
    <t>Редагування письмового перекладу</t>
  </si>
  <si>
    <t>Всього по статті 12 "Послуги з перекладу":</t>
  </si>
  <si>
    <t>Інші прямі витрати</t>
  </si>
  <si>
    <t>13.2</t>
  </si>
  <si>
    <t>Адміністративні витрати  (виключно з коштів ГО та її партнерів, власний внесок)</t>
  </si>
  <si>
    <t>13.1.1</t>
  </si>
  <si>
    <t>Бухгалтерські послуги</t>
  </si>
  <si>
    <t>13.1.2</t>
  </si>
  <si>
    <t>Юридичні послуги</t>
  </si>
  <si>
    <t>13.1.3</t>
  </si>
  <si>
    <t>Аудиторські послуги</t>
  </si>
  <si>
    <t>Послуги комп'ютерної обробки, монтажу, зведення (виключно з коштів ГО та її партнерів, власний внесок)</t>
  </si>
  <si>
    <t>13.2.1</t>
  </si>
  <si>
    <t>Зазначити конкретну назву послуги відповідно до технічного завдання</t>
  </si>
  <si>
    <t>13.2.2</t>
  </si>
  <si>
    <t>13.2.3</t>
  </si>
  <si>
    <t>13.4</t>
  </si>
  <si>
    <t>13.4.1</t>
  </si>
  <si>
    <t>Послуги інтернет-провайдера (вказати період надання послуг)</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</si>
  <si>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</si>
  <si>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</si>
  <si>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</si>
  <si>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</si>
  <si>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</si>
  <si>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</si>
  <si>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</si>
  <si>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Інші прямі витрати (деталізувати кожний вид витрат)</t>
  </si>
  <si>
    <t>13.4.6</t>
  </si>
  <si>
    <t>13.4.7</t>
  </si>
  <si>
    <t>Всього по статті 13 "Інші прямі витрати":</t>
  </si>
  <si>
    <t xml:space="preserve">Всього по розділу ІІ "Витрати": </t>
  </si>
  <si>
    <t>РЕЗУЛЬТАТ РЕАЛІЗАЦІЇ ПРОЄКТУ</t>
  </si>
  <si>
    <t>ІНСТРУКЦІЯ</t>
  </si>
  <si>
    <t>із заповнення форми Кошторису</t>
  </si>
  <si>
    <t>Розділ: 
Стаття:
Підстаття:
Пункт:</t>
  </si>
  <si>
    <t>Інструкції із заповнення форми Кошторису</t>
  </si>
  <si>
    <t xml:space="preserve">Кошторис проєкту має дві сторінки, які потрібно заповнити: "Дохідна частина" та "Кошторис витрат". 
 Кошторис також містить формули для полегшення обрахунку загальної суми витрат, просимо не змінювати формули! 
Колонка  "Обгрунтування та деталізація витрат " є обов'язковою до заповнення.
До кошторису включаються тільки допустимі витрати, які будуть понесені під час періоду реалізації проєкту.
 </t>
  </si>
  <si>
    <t>І</t>
  </si>
  <si>
    <t>Надходження:</t>
  </si>
  <si>
    <t>Вкладка "Дохідна частина"</t>
  </si>
  <si>
    <t>1</t>
  </si>
  <si>
    <t>Грант від Рівненської МР</t>
  </si>
  <si>
    <t>Заплановані надходження коштів  необхідно вказати у відсотках та гривнях  для кожного окремого виду надходжень, відповідно до запланованих джерел фінансування.
Сума надходжень від кожного джерела фінанування повинна дорівнювати сумі видатків вказаних на вкладці "Кошторис витрат" за кожним джерелом фінансування .</t>
  </si>
  <si>
    <t>2</t>
  </si>
  <si>
    <t>2.4</t>
  </si>
  <si>
    <t>2.5</t>
  </si>
  <si>
    <t>3</t>
  </si>
  <si>
    <t xml:space="preserve"> Власні кошти організації-заявника</t>
  </si>
  <si>
    <t xml:space="preserve">Всього по розділу І "Надходження": </t>
  </si>
  <si>
    <t>Витрати:</t>
  </si>
  <si>
    <t>Вкладка "Кошторис витрат"</t>
  </si>
  <si>
    <t>Винагорода членам команди</t>
  </si>
  <si>
    <t>Оплата праці штатних працівників ( лише у вигляді премії)  (виключно з коштів ГО та її партнерів, власний внесок)</t>
  </si>
  <si>
    <r>
      <rPr>
        <sz val="11"/>
        <color rgb="FF000000"/>
        <rFont val="Times New Roman"/>
      </rPr>
      <t xml:space="preserve">До цієї статті включається виплата премії за додаткове навантаження у випадку коли працівник організації Грантоортимувача бере участь в організації та реалізації проєкту в межах своїх професійних та посадових обов'язків та отримує за це виплату заробітної плати за основним місцем роботи.
Розрахунок виплати відображається із прив'язкою до тривалості залучення у проєкті. Розмір премії за додаткове навантаження, яка виплачується за рахунок коштів гранту, встановлюється відповідно до Положення про преміювання або інших нормативних актів організації-заявника. 
У колонці "Найменування витрат" обов'язково зазначається ПІБ такої особи та посада. 
У колонці "Примітки" необхідно обґрунтувати виплату премії, зазначити конкретний обсяг роботи, який виконується під час реалізації проєкту. 
В колонку "Період" внесіть кількість місяців, за які планується виплата премії за додаткове навантаження (згідно із фактично відпрацьованим за цим проєктом часом, наприклад, 15 днів місяця = 0,5 місяця). 
В колонку "Вартість за одиницю" внесіть розмір премії за один місяць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премії за додаткове навантаження по проєкту.
У колонці "Обгрунтування та деталізація витрат" вказати функціональні обов'язки відповідно до ролі у проєкті та надати обгрунтування розміру премії.
</t>
    </r>
    <r>
      <rPr>
        <b/>
        <i/>
        <sz val="12"/>
        <color rgb="FF000000"/>
        <rFont val="Times New Roman"/>
      </rPr>
      <t xml:space="preserve">За рахунок коштів гранту після підписання Договору про надання гранту не дозволяється збільшувати розмір виплати премії штатним працівникам.  </t>
    </r>
    <r>
      <rPr>
        <sz val="11"/>
        <color rgb="FF000000"/>
        <rFont val="Times New Roman"/>
      </rPr>
      <t xml:space="preserve"> (виключно з коштів ГО та її партнерів, власний внесок)</t>
    </r>
  </si>
  <si>
    <t xml:space="preserve"> Повне ПІБ, посада</t>
  </si>
  <si>
    <r>
      <rPr>
        <sz val="11"/>
        <color rgb="FF000000"/>
        <rFont val="Times New Roman"/>
      </rPr>
      <t xml:space="preserve">До цієї статті включається оплата послуг/виконання  робіт  фізичній особі-підприємцю члену команди, що надає конкретні послуги або виконує певний обсяг роботи за визначений термін під час реалізації проєкту.
Оплата послуг за договорами з ФОП включаються у кошторис у тому випадку, коли організація Грантоотримувача не має у штаті спеціалістів та працівників певних професій, які мають бути залучені для реалізації проєкту та такі посуги можуть бути надані ФОП.
Оплата послуг за договорами з ФОП має відповідати ринковим цінам.  
Розрахунок витрати відображається із прив'язкою до конкретних обсягів роботи/ конкретних показників або до тривалості залучення у проєкті. 
У колонці "Найменування витрат" обов'язково зазначається ПІБ фізичної особи-підприємця та конкретна назва послуги. .
У випадку співфінансування інформація щодо розрахунку витрати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винагороди за договорами цивільно-правового характеру  по проєкту.
У колонці "Обгрунтування та деталізація витрат" надати детальний розрахунок вартості (ціни)  послуги та деталізувати предмет послуги.
Обмеження за рахунок коштів співфінансування відсутні.
 </t>
    </r>
    <r>
      <rPr>
        <b/>
        <i/>
        <sz val="11"/>
        <color rgb="FF000000"/>
        <rFont val="Times New Roman"/>
      </rPr>
      <t>За рахунок коштів гранту після підписання Договору про надання гранту не дозволяється збільшувати розмір оплати послуг членам команди, які залучені за договорами з ФОП.</t>
    </r>
  </si>
  <si>
    <t xml:space="preserve">Ці видатки застосовуються тільки для штатних працівників організаціії-заявника або організації-партнера, які задіяні безпосередньо у створенні та реалізації проєкту, згідно норм Постанови КМУ №98  від 02.02.2011 р.  </t>
  </si>
  <si>
    <t>Вартість проїзду (для штатних працівників  організації- заявника)</t>
  </si>
  <si>
    <r>
      <rPr>
        <sz val="11"/>
        <color rgb="FF000000"/>
        <rFont val="Times New Roman"/>
      </rPr>
      <t xml:space="preserve">До статті кошторису "Вартість проїзду" відносять вартість квитків не вище другого класу (з деталізацією маршруту і прізвищем  особи, що відряджається), що вказується в графі "Найменування витрат". </t>
    </r>
    <r>
      <rPr>
        <i/>
        <sz val="11"/>
        <color rgb="FF000000"/>
        <rFont val="Times New Roman"/>
      </rPr>
      <t>Компенсації підлягають квитки видані з касового апарату.</t>
    </r>
    <r>
      <rPr>
        <sz val="11"/>
        <color rgb="FF000000"/>
        <rFont val="Times New Roman"/>
      </rPr>
      <t xml:space="preserve">
В графі "Кількість" вказується кількість квитків. 
В графі "Вартість за одиницю" вказується вартість квитка. 
В графі "Загальна сума" за формулою буде обрахована загальна сума вартості квитків (формулу не видаляти), яка планується за кошти гранту.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вартості квитків по проєкту.   
У колонці "Обгрунтування та деталізація витрат"  зазначається мета відрядження.            </t>
    </r>
  </si>
  <si>
    <r>
      <rPr>
        <sz val="11"/>
        <color rgb="FF000000"/>
        <rFont val="Times New Roman"/>
      </rPr>
      <t xml:space="preserve">До статті кошторису "Вартість проживання" відносять вартість проживання по відрядженню, тобто рахунки з готелів (з вказаним прізвищем відрядженої особи).  Для  відряджень (по Україні та за кордон) сума рахунку за добу не може перевищувати норми згідно із Постановою Кабінету Міністрів України №98 від 02.02.2011 р.  
В графі "Період/Кількість" вказується кількість діб проживання в готелі.  </t>
    </r>
    <r>
      <rPr>
        <i/>
        <sz val="11"/>
        <color rgb="FF000000"/>
        <rFont val="Times New Roman"/>
      </rPr>
      <t>Обов'язково повинні бути фіскальні чеки про оплату за послуги проживання.</t>
    </r>
    <r>
      <rPr>
        <sz val="11"/>
        <color rgb="FF000000"/>
        <rFont val="Times New Roman"/>
      </rPr>
      <t xml:space="preserve">
В графі "Вартість за одиницю" вказується вартість проживання в готелі за 1 добу. 
В графі "Загальна сума" за формулою (формулу не видаляти) буде обрахована загальна сума вартості проживання в готелі за період відрядження, яке планується за кошти гранту.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витрат на проживання відрядженої особи по проєкту.       
У колонці "Обгрунтування та деталізація витрат"  зазначається мета відрядження.                      </t>
    </r>
  </si>
  <si>
    <t>Добові (для штатних працівників організації-заявника - за потреби)  (виключно з коштів ГО та її партнерів, власний внесок)</t>
  </si>
  <si>
    <t xml:space="preserve">До статті кошторису  "Добові" відносять добові витрати на відрядження. Сума добових витрат не може первищувати 60 грн. за добу по Україні. Сума добових витрат для міжнародних відрядженнь згідно із Постановою Кабінету Міністрів України №98 від 02.02.2011р. 
В графі "Період/Кількість" вказується кількість діб відрядження. 
В графі "Вартість за одиницю" вказується сума добових за одну добу. 
В графі "Загальна сума" за формулою (формулу не видаляти) буде обрахована загальна сума добових за період відрядження, яке планується за кошти гранту.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витрат на добові по проєкту.        
У колонці "Обгрунтування та деталізація витрат" зазначається мета відрядження.            </t>
  </si>
  <si>
    <r>
      <rPr>
        <i/>
        <sz val="11"/>
        <color rgb="FF000000"/>
        <rFont val="Times New Roman"/>
      </rPr>
      <t>До статті кошторису "Обладанання, інструменти та інвентар" відносять витрати на закупівлю обладнання, інструменту, інвентаря, вартість придбання без ПДВ повинна не перевищувати 20 000,00 грн. за рахунок грантових коштів. Придбання офісних меблів згідно із Інструкціі для заявників віднесено до недопустимих витрат за рахунок грантових коштів. Можемо придбати тільки швидкозношувальні предмети, які будуть використані під час заходу.</t>
    </r>
    <r>
      <rPr>
        <sz val="11"/>
        <color rgb="FF000000"/>
        <rFont val="Times New Roman"/>
      </rPr>
      <t xml:space="preserve">
В графі "Найменування витрат" вказується конкретні найменування  обладнання, інструменту, інвентаря з деталізацією технічних характеристик.  
В графу "Кількість" вносять інформацію про кількість запланованої закупівлі обладнання, інструмента або інвентаря. 
В графу "Одиниця виміру" вносять информацію, в яких одиницях вимірюється обладнання, інструмент, інвентар. 
В графу  "Вартість за одиницю" вносять інформацію про заплановану вартість одиниці обладнання, інструменту, інвентаря. 
В графі "Загальна сума" за формулою буде обрахована загальна вартість запланованої закупівлі обладнання (формулу не видаляти), яка планується за кошти гранту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зазначається де саме будуть використовуватися матеріали та надати обгрунтування необхідності закупівлі таких матеріалів.
В колонці "Загальна планова сума витрат по проєкту" відповідно до встановлених формул буде відображена загальна сума по закупівлі обладнання, інструменту, інвентаря по проєкту. </t>
    </r>
  </si>
  <si>
    <r>
      <rPr>
        <sz val="11"/>
        <color theme="1"/>
        <rFont val="Times New Roman"/>
      </rPr>
      <t xml:space="preserve">До статті кошторису "Нематеріальні активи" відносять витрати на закупівлю нематеріальних активів (програмне забезпечення та інші нематериальні активи) тільки  за рахунок співфінансування. 
Для відображення нематеріальних активів алгоритм заповнення колонок таблиці такий же як для  "Обладнання, інструменти, інвентар". 
У колонці  "Обгрунтування та деталізація витрат" зазначається де саме будуть використовуватися матеріали та надати обгрунтування необхідності закупівлі таких матеріалів.                                                                                                                                        
</t>
    </r>
    <r>
      <rPr>
        <b/>
        <i/>
        <sz val="11"/>
        <color theme="1"/>
        <rFont val="Times New Roman"/>
      </rPr>
      <t>Ця стаття фінансується тільки за рахунок співфінансування.</t>
    </r>
  </si>
  <si>
    <t xml:space="preserve"> Витрати пов'язані з орендою - до відповідної статті кошторису відносять вартість оренди техніки, обладнання та інструменту (з деталізацією технічних характеристик обладнання),  вартість оренди приміщення (із зазначенням адреси та метражу), вартість оренди транспорту (із зазначенням виду транспорту, маршруту та кілометражу), вартість оренди сценічно-постановочних засобів та інших об'єктів оренди. Ця інформація вказується в графі "Найменування витрат".                    </t>
  </si>
  <si>
    <t xml:space="preserve">До статті кошторису "Оренда приміщення" відносять витрати на оренду залів, павільйонів, майстерень, знімальних майданчиків; офісних та адміністративних приміщень, якщо з метою створення та реалізації культурного продукту утворюється творчо-виробнича команда, яка орендує це приміщення тільки на термін реалізації проєкту, тощо. 
Розрахунок витрат відображається із прив'язкою до тривалості послуги (години, доби тощо).
В графі "Кількість" вказується кількість квадратних метрів орендованого приміщення (або годин, днів тощо). 
В графі Вартість за одиницю" вказується вартість оренди за один квадратний метр (або за годину, день, тощо).
В графі  "Загальна сума" за формулою буде обрахована загальна сума вартості оренди приміщення (формулу не видаляти), яка планується за кошти гранту.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зазначається період надання послуги оренди відповідно до робочого плану, обгрунтування необхідності витрат.
В колонці "Загальна планова сума витрат по проєкту" відповідно до встановлених формул буде відображена загальна сума вартості оренди приміщення для проєкту.  </t>
  </si>
  <si>
    <r>
      <rPr>
        <sz val="11"/>
        <color rgb="FF000000"/>
        <rFont val="Times New Roman"/>
      </rPr>
      <t xml:space="preserve">До статті кошторису "Оренда техніки, обладнання та інструменту"  відносять витрати, які  безпосередньо пов’язані з процесом реалізації гранту (звукова, знімальна, освітлювальна апаратура, інші технічні засоби тощо).  </t>
    </r>
    <r>
      <rPr>
        <i/>
        <sz val="11"/>
        <color rgb="FF000000"/>
        <rFont val="Times New Roman"/>
      </rPr>
      <t>Техніка орендується тільки в тому випадку, якщо в ГО не має даної техніки на балансі.</t>
    </r>
    <r>
      <rPr>
        <sz val="11"/>
        <color rgb="FF000000"/>
        <rFont val="Times New Roman"/>
      </rPr>
      <t xml:space="preserve">
В графі "Кількість" вказується кількість орендованої техніки, обладнання та інструменту. 
В графі "Вартість за одиницю" вказується вартість оренди за одиницю обладнання.
В графі  "Загальна сума" за формулою буде обрахована загальна сума вартості оренди (формулу не видаляти), яка планується за кошти гранту.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зазначається період надання послуги оренди відповідно до робочого плану, доцільність послуги (обгрунтування необхідності- де саме буде використовуватися техніка, обладнання, інструмент). Якщо розрахунок у кошторисі відображається із прив'язкою до кількості обладнання в такому випадку розрахунок із прив'язкою до тривалості оренди необхідно відобразити у колонці "Обгрунтування та деталізація витрат ".
В колонці "Загальна сума планових витрат по проєкту" відповідно до встановлених формул буде відображена загальна сума вартості оренди обладнання для проєкту.          </t>
    </r>
  </si>
  <si>
    <t xml:space="preserve">До статті кошторису "Оренда транспорту" - в графі "Кількість" вказується  кілометраж маршруту транспортного засобу. Розрахунок витрат у кошторисі може  відображатися із прив'язкою до тривалості (години тощо). 
В графі "Вартість за одиницю" вказується вартість за один кілометр (або за годину/добу). 
В графі  "Загальна сума" за формулою буде обрахована загальна сума вартості оренди транспортного засобу (формулу не видаляти), яка планується за кошти гранту.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обґрунтувати доцільність витрат,із деталізацією кого або що саме буде перевозитися, якщо перевезення учасників проєкту необхідно зазначити їх кількість.
В колонці "Загальна планова сума витрат по проєкту" згідно із встановленими формулами буде відображена загальна сума вартості оренди транспортного засобу для проєкту. </t>
  </si>
  <si>
    <t xml:space="preserve">До статті кошторису "Оренда сценічно-постановочних засобів" відносять вартість оренди декорації, декораційне оформлення, предмети бутафорії та  реквізиту, сценічні костюми, взуття, головні убори, перуки тощо.  
Розрахунок витрат у кошторисі відображається із прив'язкою до кількості або до тривалості послуги.
В графі "Кількість" вказується кількість орендованих засобів.  
В графі "Вартість за одиницю" вказується вартість оренди за одиницю засобів.
В графі  "Загальна сума" за формулою буде обрахована загальна сума вартості оренди (формулу не видаляти), яка планується за кошти гранту.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 обґрунтувати доцільність витрат, зазначити де буде використовуватися тощо. Якщо розрахунок у кошторисі відображається із прив'язкою до кількості сценічно-постановочних засобів в такому випадку розрахунок із прив'язкою до тривалості оренди необхідно відобразити у колонці "«Обгрунтування та деталізація витрат» ".
В колонці "Загальна планова сума витрат по проєкту" відповідно до встановлених формул буде відображена загальна сума вартості оренди сценічно-постановочних засобів.     </t>
  </si>
  <si>
    <t xml:space="preserve">До статті кошторису "Інші об'єкти оренди" відносять вартість оренди інших об'єктів, які безпосередньо пов'язані з процесом реалізації гранту, але не увійшли в даний розділ.  
Розрахунок витрат у кошторисі відображається із прив'язкою до кількості або до тривалості послуги.
В графі "Кількість" вказується кількість орендованих об'єктів.
В графі "Вартість за одиницю" вказується вартість оренди за одиницю об'єкту.  
В графі  "Загальна сума" за формулою буде обрахована загальна сума вартості оренди (формулу не видаляти), яка планується за кошти гранту.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 обґрунтувати доцільність витрат, зазначити де буде використовуватися тощо. Якщо розрахунок у кошторисі відображається із прив'язкою до кількості  в такому випадку розрахунок із прив'язкою до тривалості оренди необхідно відобразити у колонці  "Обгрунтування та деталізація витрат ".
В колонці  "Загальна планова сума витрат по проєкту" відповідно до встановлених формул буде відображена загальна сума вартості оренди інших об'єктів оренди.     </t>
  </si>
  <si>
    <t xml:space="preserve">Витрати учасників проєкту, які приймають  участь у культурних, освітніх та інших заходах та не отримують оплату праці та/або винагороду </t>
  </si>
  <si>
    <t>До відповідної статті кошторису відносяться витрати на харчування, проїзд та проживання учасників культурних, 
освітніх та інших заходів. 
До розрахунку включаються витрати тільки тих учасників проєкту, 
які не отримують оплату праці або іншу винагороду під час реалізації проєкту.</t>
  </si>
  <si>
    <r>
      <rPr>
        <sz val="11"/>
        <color rgb="FF000000"/>
        <rFont val="Times New Roman"/>
      </rPr>
      <t>До статті кошторису "Послуги з харчуванняї" відносять вартість послуг з організації харчування з виїздним обслуговуванням не пов'язане в відрядженням. Розрахунок витрат відображається із прив'язкою до кількості учасників заходу,</t>
    </r>
    <r>
      <rPr>
        <i/>
        <sz val="11"/>
        <color rgb="FF000000"/>
        <rFont val="Times New Roman"/>
      </rPr>
      <t xml:space="preserve"> кількості днів харчування та натуральних норм харчування.</t>
    </r>
    <r>
      <rPr>
        <sz val="11"/>
        <color rgb="FF000000"/>
        <rFont val="Times New Roman"/>
      </rPr>
      <t xml:space="preserve">
В графі "Кількість" вказується кількість людей, яким будуть надані послуги. 
В графі Вартість за одиницю" вказується вартість  за обслуговування однієї людини. (Вартість обслуговування однїєї людини не може перевищувати 250 грн на одну добу. До вартості обслуговування заборонено включати алкогольні напої та тютюнові вироби.  
В графі  "Загальна сума" за формулою буде обрахована загальна сума послуг з харчування (формулу не видаляти), яка планується за кошти гранту.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обґрунтувати необхідність (доцільність)  послуги та зазнчити під час яких заходів будут надаватися послуги з харчування.
В колонці "Загальна планова сума витрат по проєкту" відповідно до встановлених формул буде відображена загальна сума вартості послуг з харчування для проєкту. На момент звітності необхідно надати копії листів з реєстрації всіх осіб, на яких були заплановані послуги з харчування.</t>
    </r>
  </si>
  <si>
    <t>Послуги з харчування  (вказати назву заходу)</t>
  </si>
  <si>
    <r>
      <rPr>
        <sz val="11"/>
        <color rgb="FF000000"/>
        <rFont val="Times New Roman"/>
      </rPr>
      <t xml:space="preserve">До статті кошторису "Витрати на проїзд учасників заходу" відносять вартість квитків учасників заходу. Витрати на проїзд встановлюються відповідно до Постанови Кабінету Міністрів України №98 від 02.02.2011 р.  </t>
    </r>
    <r>
      <rPr>
        <i/>
        <sz val="11"/>
        <color rgb="FF000000"/>
        <rFont val="Times New Roman"/>
      </rPr>
      <t>Витрати на проїзд учасників до місця реалізації проєкту або проведення заходу  та добові в дорозі сплачує установа (громадська організація), яка відряджає громадян для участі у заході, або сплачуються учасником самостійно.</t>
    </r>
    <r>
      <rPr>
        <sz val="11"/>
        <color rgb="FF000000"/>
        <rFont val="Times New Roman"/>
      </rPr>
      <t xml:space="preserve">
В графі "Кількість" вказується кількість квитків. 
В графі "Вартість за одиницю" вказується вартість квитків.
В графі "Загальна сума" за формулою буде обрахована загальна сума вартості квитків (формулу не видаляти), яка планується за кошти гранту.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вартості квитків по проєкту.   
У колонці  "Обгрунтування та деталізація витрат " зазначається загальна кількість учасників заходу.</t>
    </r>
  </si>
  <si>
    <t>Вартість проїзду (вказати назву заходу)</t>
  </si>
  <si>
    <t>До статті кошторису "Вартість проживання учасників заходів" відносять вартість проживання учасників заходів. Витрати на проживання  встановлюються відповідно до Постанови Кабінету Міністрів України №98 від 02.02.2011 р.  
В графі "Період/Кількість" вказується кількість діб проживання в готелі. 
В графі "Вартість за одиницю" вказується вартість проживання в готелі за 1 добу всіх учасників заходу.
В графі "Загальна сума" за формулою (формулу не видаляти) буде обрахована загальна сума вартості проживання в готелі за період відрядження, яке планується за кошти гранту.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витрат на проживання відрядженої особи по проєкту.       
У колонці  "Обгрунтування та деталізація витрат " зазначається загальна кількість учасників  заходу.</t>
  </si>
  <si>
    <t>Рахунки з готелів,  фіскальні чеки про оплату (вказати назву заходу)</t>
  </si>
  <si>
    <t>Всього по статті 5 "Витрати учасників проєкту, які приймають  участь у культурних, освітніх та інших заходах та не отримують оплату праці та/або винагороду ":</t>
  </si>
  <si>
    <t>Витарти учасників проекту, які беруть участь у заходах проекту та не отримують оплату праці та/або винагороду</t>
  </si>
  <si>
    <r>
      <rPr>
        <sz val="11"/>
        <color rgb="FF000000"/>
        <rFont val="Times New Roman"/>
      </rPr>
      <t xml:space="preserve">До статті кошторису «Матеріальні витрати» відносяться основні та допоміжні матеріали, необхідні для виконання та реалізації проєкту, а саме:
1) вартість сировини, запасів та матеріалів (фарба, холст, тканина, фурнітура, нитки, деревина, цвяхи, ін.), які безпосередньо відносяться на вартість створення картин та малюнків, побудову декорацій та декораційного оформлення, бутафорії, реквізиту, пошиття костюмів, виробництво перук, гримерні та пастижерські матеріали для створення образу акторам та виконавцям, тощо;
2) вартість паливно-мастильних матеріалів (для власного транспорту); 
3) носії інформації (вінчестери, флеш-накопичувачі, диски, тощо), які беруть участь у реалізації проєкту- </t>
    </r>
    <r>
      <rPr>
        <b/>
        <sz val="11"/>
        <color rgb="FF000000"/>
        <rFont val="Times New Roman"/>
      </rPr>
      <t xml:space="preserve"> (виключно з коштів ГО та її партнерів, власний внесок)- Ця стаття 6.2. фінансується тільки за рахунок співфінансування.</t>
    </r>
    <r>
      <rPr>
        <sz val="11"/>
        <color rgb="FF000000"/>
        <rFont val="Times New Roman"/>
      </rPr>
      <t xml:space="preserve">
У разі створення за рахунок коштів гранту сценічно-постановочних засобів (декорацій, сценічних костюмів, взуття, головних уборів, перук, масок, гриму, тощо) або предметів народного вжитку (напр., народні костюми, тощо) Грантоотримувач зобов`язаний надати ескізи, малюнки, схеми та конструкції моделей; калькуляцію витрат матеріалів на одиницю виробу; схеми розкрою, тощо. 
Розрахунок витрат по кожному виду матеріалу/продукції відображається окремими рядками.
В графі "Кількість" вказується кількість матеріалів.  
В графі "Вартість за одиницю" вказується вартість  за одну штуку продукції.  
В графі "Загальна сума" за формулою буде обрахована загальна сума вартості матеріалів (формулу не видаляти), яка планується за кошти гранту .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 обґрунтувати необхідність (доцільність)  витрат.
В колонці "Загальна планова сума витрат по проєкту" відповідно до встановлених формул буде відображена загальна сума вартості матеріалів.     </t>
    </r>
  </si>
  <si>
    <t>Носії, накопичувачі  (виключно з коштів ГО та її партнерів, власний внесок)</t>
  </si>
  <si>
    <t xml:space="preserve">До статті кошторису "Поліграфічні послуги" відносять вартість поліграфічної продукції, виготовлення макетів, нанесення логотопів. 
У колонці "Найменування витрат" обов'язково зазнчається конкретна назва послуги, конкретизується які саме послуги будуть надані, вказуються характеристики поліграфічної продукції (розмір, якість паперу, кількість сторінок тощо).
В графі "Кількість" вказується кількість поліграфічної продукції (кількість буклетів, брошюр, банерів, плакатів, кількість розроблених макетів, кількість нанесених логотипів, тощо).  
В графі "Вартість за одиницю" вказується вартість  за одну штуку продукції. 
В графі "Загальна сума" за формулою буде обрахована загальна сума вартості поліграфічної продукції (формулу не видаляти), яка планується за кошти гранту.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зазначається доцільність витрати , яким чином та де саме буде безкоштовне розповсюдження поліграфічної продукції, де буде розміщений банер тощо.
В колонці "Загальна планова сума витрат по проєкту" відповідно до встановлених формул буде відображена загальна сума вартості поліграфічної  продукції для проєкту.  
                                                  </t>
  </si>
  <si>
    <t xml:space="preserve">До статті "Видавничі послуги" відносять вартість послуг з публікації (послуги коректора, послуги верстки, художнє оформлення, присвоєння кодів, склеювання сторінок, оформлення палітурки, друк журналів, книг). 
В графі "Кількість" вказується кількість одиниць з надання послуг (наприклад, кількість сторінок, кількість знаків, кількість таблиць і малюнків, тираж). 
В графі "Вартість за одиницю" вказується вартість  за одну одиницю послуг.  
В графі "Загальна сума" за формулою буде обрахована загальна вартість послуг щодо друку публікацій (формулу не видаляти), які плануються за кошти гранту.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згідно встановлених формул буде відображена загальна сума вартості послуг щодо друку публікацій для проєкту.
У колонці  "Обгрунтування та деталізація витрат "зазначається яким чином та кому саме буде безкоштовне розповсюдження книг/журналів/каталогів/тощо.
</t>
  </si>
  <si>
    <t>Друк журналів</t>
  </si>
  <si>
    <t>фотофіксація</t>
  </si>
  <si>
    <t xml:space="preserve">До статті кошторису "Послуги з просування" відносять витрати на просування та популяризяцію результатів проєкту згідно розроблених технічних завдань та інших документів. 
У колонці "Найменування витрат" має бути зазначена конкретна назва послуги.
Розрахунок послуг у кошторисі відображається відповідно до конкретних показників/обсягів роботи  або до тривалості послуги. 
В графі "Одиниці виміру" вказуються одиниці виміру відповідного розрахунку.
В графі "Кількість/Період" вказується кількість конкретних показників відповідного розрахунку.  
В графі "Вартість за одиницю" вказується вартість  за одиницію. 
В графі "Загальна сума" за формулою буду обрахована загальна сума послуг з витрат з просування згідно акта виконаних робіт, яка планується за кошти гранту.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зазначити період надання послуги, обґрунтувати доцільність послуги, деталізувати послугу, де буде надаватися послуга/на яких заходах  (наприклад, це може застосуватися для послуг щодо фото- та відеофіксаці). При необхідності зазначити детальний розрахунок якщо відображеного розрахуноку не достатньо.
В колонці "Загальна планова сума витрат по проєкту" згідно із встановленими формулами буде відображена загальна сума вартості послуг з просування. 
</t>
  </si>
  <si>
    <t>відеофіксація</t>
  </si>
  <si>
    <t>рекламні витрати (зазначити конкретну назву рекламних послуг)</t>
  </si>
  <si>
    <t xml:space="preserve">До статті кошторису "Створення web-ресурсу" відносять витрати зі створення  та обслуговування сайту згідно розроблених технічних завдань та інших документів. 
У колонці "Найменування витрат" зазначається конкретна назва послуги/робіт відповідно до технічного завдання.
Графа "Кількість" та "Вартість за одиницю" заповнюється  із прив'язкою до конкретних показників або тривалості послуги/виконання робіт (показникі залежать від назви послуг/робіт)
В графі "Загальна сума" за формулою буду обрахована загальна сума витрат на створення та обслуговування  web-ресурсу згідно акта виконаних робіт, яка планується за кошти співфінансування. 
Про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"обґрунтувати доцільність послуги та при необхідності деталізувати вартість.
В колонці "Загальна планова сума витрат по проєкту" відповідно до встановлених формул буде відображена загальна сума вартості послуг зі створення web-ресурсу для проєкту.   
Витрати щодо обслуговування сайту мають бути в межах терміну реалізації проєкту. Витрати поза межами терміну реалізації проєкту до кошторису не включаються. 
</t>
  </si>
  <si>
    <t>Витрати з обслуговування сайту</t>
  </si>
  <si>
    <r>
      <rPr>
        <sz val="11"/>
        <color rgb="FF000000"/>
        <rFont val="Times New Roman"/>
      </rPr>
      <t xml:space="preserve">Придбання методичних, навчальних, інформаційних матеріалів, в т.ч. на електронних носіях інформації  -  до відповідної статті відносять вартість придбання методичних, навчальних, інформаційних матеріалів, в т.ч. на електронних носіях інформації.   
В графі "Кількість" вказується кількість придбаних методичних, навчальних, інформаційних матеріалів, в т.ч. на електроних носіях </t>
    </r>
    <r>
      <rPr>
        <i/>
        <sz val="11"/>
        <color rgb="FF000000"/>
        <rFont val="Times New Roman"/>
      </rPr>
      <t xml:space="preserve">(за рахунок коштів гранту тільки ті, які використаються під час заходу). </t>
    </r>
    <r>
      <rPr>
        <sz val="11"/>
        <color rgb="FF000000"/>
        <rFont val="Times New Roman"/>
      </rPr>
      <t xml:space="preserve">
В графі "Вартість за одиницю" вказується вартість  за одну одиницю.  
В графі "Загальна сума" за формулою буде обрахована загальна сума придбаних методичних, навчальних, інформаційних матеріалів, в т.ч. на електронних носіях інформації  (формулу не видаляти), яка планується за кошти гранту. 
У випадку співфінансування, інформація про це має бути  зазначена в графі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вартості придбаних методичних, навчальних, інформаційних матеріалів, в т.ч. на електронних носіях інформації для проєкту.         
У колонці "Обгрунтування та деталізація витрат" обґрунтувати необхідність (доцільність)  витрат.</t>
    </r>
  </si>
  <si>
    <t xml:space="preserve">Послуги з перекладу -  до відповідної статті відносять вартість усних та письмових перекладів та їх редагування.  
В графі "Кількість" вказується кількість годин для усного перекладу та кількість сторінок для письмового перекладу. 
В графі "Вартість за одиницю" вказується вартість  за одну годину/за одну сторінку.  
В графі "Всього" за формулою буде обрахована загальна сума вартості перекладу (формулу не видаляти), яка планується за кошти гранту.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 для усного перекладу зазначається де саме буде надаватися послуга, для письмового перекладу зазнчається що саме буде перекладатися та де буде використовуватися. 
В колонці "Загальна планова сума по проєкту" відповідно до встановлених формул буде відображена загальна сума вартості перекладів для проєкту.    </t>
  </si>
  <si>
    <t>Письмовий переклад (зазначити з якої на яку мову)</t>
  </si>
  <si>
    <r>
      <rPr>
        <sz val="11"/>
        <color rgb="FF000000"/>
        <rFont val="Times New Roman"/>
      </rPr>
      <t xml:space="preserve">До статті кошторису "Адміністративні витрати" відносять витрати, які носять адміністративний характер та безпосередньо пов'язані з обслуговуванням даного проєкту, якщо дані витрати не віднесені до розділу 1 "Винагорода членам команди"
В графі "Кількість" вказується кількість одиниць з надання послуг (наприклад, яка визначається на підставі угоди). 
В графі "Вартість за одиницю" вказується вартість  за одну одиницю послуг.  
В графі "Загальна сума" за формулою буде обрахована загальна вартість послуг (формулу не видаляти). </t>
    </r>
    <r>
      <rPr>
        <i/>
        <sz val="11"/>
        <color rgb="FF000000"/>
        <rFont val="Times New Roman"/>
      </rPr>
      <t xml:space="preserve">Стаття зазначається виключно з коштів ГО та її партнерів, або власний внесок. </t>
    </r>
    <r>
      <rPr>
        <sz val="11"/>
        <color rgb="FF000000"/>
        <rFont val="Times New Roman"/>
      </rPr>
      <t xml:space="preserve">
</t>
    </r>
    <r>
      <rPr>
        <i/>
        <sz val="11"/>
        <color rgb="FF000000"/>
        <rFont val="Times New Roman"/>
      </rPr>
      <t xml:space="preserve">Вказується виключно співфінансування, інформація про це має бути  зазначена в графі "Витрати за рахунок співфінансування" вкладки "Кошторис витрат". </t>
    </r>
    <r>
      <rPr>
        <sz val="11"/>
        <color rgb="FF000000"/>
        <rFont val="Times New Roman"/>
      </rPr>
      <t xml:space="preserve">
У колонці  "Обгрунтування та деталізація витрат "зазначити завдання (предмет послуг), конкретний  обсяг роботи відповідно до вартості послуги яка закладається до кошторису.
В колонці "Загальна планова сума витрат по проєкту" відповідно до встановлених формул буде відображена загальна сума вартості послуг.</t>
    </r>
  </si>
  <si>
    <r>
      <rPr>
        <sz val="11"/>
        <color rgb="FF000000"/>
        <rFont val="Times New Roman"/>
      </rPr>
      <t xml:space="preserve">До даної статті відносяться витрати на комп'ютерну обробку та графіку, спецефекти, монтаж, сканування, зведення та інше. 
В графі "Вартість за одиницю" вказується вартість за одиницю виміру часу для виконання даної роботи.  
В графі "Всього" за формулою буде обрахована загальна сума послуги (формулу не видаляти). </t>
    </r>
    <r>
      <rPr>
        <i/>
        <sz val="11"/>
        <color rgb="FF000000"/>
        <rFont val="Times New Roman"/>
      </rPr>
      <t xml:space="preserve">Стаття зазначається виключно з коштів ГО та її партнерів, або власний внесок. 
Вказується виключно співфінансування, інформація про це має бути  зазначена в графі "Витрати за рахунок співфінансування" вкладки "Кошторис витрат". </t>
    </r>
    <r>
      <rPr>
        <sz val="11"/>
        <color rgb="FF000000"/>
        <rFont val="Times New Roman"/>
      </rPr>
      <t xml:space="preserve">
В колонці "Загальна планова сума витрат по проєкту" відповідно до встановлених формул буде відображена загальна сума вартості послуг комп'ютерної обробки, монтажу, зведення.
У колонці "Обгрунтування та деталізація витрат" обґрунтувати необхідність (доцільність)  витрат.</t>
    </r>
  </si>
  <si>
    <r>
      <rPr>
        <sz val="11"/>
        <color theme="1"/>
        <rFont val="Times New Roman"/>
      </rPr>
      <t xml:space="preserve">Інші прямі витрати  -   до відповідної статті відносять вартість інших документально підтверджених прямих витрат з урахування особливостей та специфіки проєкту, які не ввійшли в перелік вищевказаних статтей витрат,  в т.ч. оплата за ліцензійними угодами на невиключне право використання об’єктів інтелектуальної власності (роялті). 
</t>
    </r>
    <r>
      <rPr>
        <b/>
        <sz val="11"/>
        <color theme="1"/>
        <rFont val="Times New Roman"/>
      </rPr>
      <t xml:space="preserve">Витрати мобільного та стаціонарного зв'язку до кошторису не включаються.    </t>
    </r>
    <r>
      <rPr>
        <sz val="11"/>
        <color theme="1"/>
        <rFont val="Times New Roman"/>
      </rPr>
      <t xml:space="preserve">     
</t>
    </r>
  </si>
  <si>
    <t>Послуги Internet (вказати період надання послуг)</t>
  </si>
  <si>
    <t>Банківська комісія за переказ (відповідно до тарифів обслуговуючого банку)- за рахунок коштів ГО за потреби</t>
  </si>
  <si>
    <t>Розрахунково-касове обслуговування (відповідно до тарифів обслуговуючого банку)-  за рахунок коштів ГО за потреби</t>
  </si>
  <si>
    <t>Інші послуги банку (відповідно до тарифів обслуговуючого банку) -за рахунок коштів ГО за потреби</t>
  </si>
  <si>
    <t>Інші прямі витрати (деталізувати по кожному виду витрат)</t>
  </si>
</sst>
</file>

<file path=xl/styles.xml><?xml version="1.0" encoding="utf-8"?>
<styleSheet xmlns="http://schemas.openxmlformats.org/spreadsheetml/2006/main">
  <numFmts count="3">
    <numFmt numFmtId="164" formatCode="_-* #,##0.00\ _₴_-;\-* #,##0.00\ _₴_-;_-* &quot;-&quot;??\ _₴_-;_-@"/>
    <numFmt numFmtId="165" formatCode="&quot;$&quot;#,##0"/>
    <numFmt numFmtId="166" formatCode="d\.m"/>
  </numFmts>
  <fonts count="46">
    <font>
      <sz val="11"/>
      <color theme="1"/>
      <name val="Arial"/>
    </font>
    <font>
      <sz val="10"/>
      <color theme="1"/>
      <name val="Arial"/>
    </font>
    <font>
      <b/>
      <sz val="11"/>
      <color theme="1"/>
      <name val="Arial"/>
    </font>
    <font>
      <b/>
      <sz val="10"/>
      <color theme="1"/>
      <name val="Arial"/>
    </font>
    <font>
      <b/>
      <sz val="10"/>
      <color rgb="FF000000"/>
      <name val="Arial"/>
    </font>
    <font>
      <sz val="10"/>
      <color rgb="FF000000"/>
      <name val="Arial"/>
    </font>
    <font>
      <sz val="10"/>
      <color rgb="FF222222"/>
      <name val="Arial"/>
    </font>
    <font>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b/>
      <i/>
      <vertAlign val="superscript"/>
      <sz val="10"/>
      <color theme="1"/>
      <name val="Arial"/>
    </font>
    <font>
      <b/>
      <sz val="12"/>
      <color rgb="FF000000"/>
      <name val="Arial"/>
    </font>
    <font>
      <b/>
      <sz val="10"/>
      <color rgb="FFFF0000"/>
      <name val="Arial"/>
    </font>
    <font>
      <b/>
      <sz val="10"/>
      <color theme="0"/>
      <name val="Arial"/>
    </font>
    <font>
      <b/>
      <i/>
      <sz val="10"/>
      <color rgb="FFFF0000"/>
      <name val="Arial"/>
    </font>
    <font>
      <sz val="10"/>
      <color rgb="FF000000"/>
      <name val="Times New Roman"/>
    </font>
    <font>
      <sz val="11"/>
      <name val="Arial"/>
    </font>
    <font>
      <b/>
      <sz val="11"/>
      <color rgb="FFFF0000"/>
      <name val="Arial"/>
    </font>
    <font>
      <b/>
      <i/>
      <sz val="10"/>
      <color rgb="FF000000"/>
      <name val="Arial"/>
    </font>
    <font>
      <b/>
      <i/>
      <sz val="10"/>
      <color theme="1"/>
      <name val="Arial"/>
    </font>
    <font>
      <sz val="11"/>
      <color theme="1"/>
      <name val="Calibri"/>
    </font>
    <font>
      <b/>
      <i/>
      <vertAlign val="superscript"/>
      <sz val="10"/>
      <color theme="1"/>
      <name val="Arial"/>
    </font>
    <font>
      <i/>
      <vertAlign val="superscript"/>
      <sz val="10"/>
      <color theme="1"/>
      <name val="Arial"/>
    </font>
    <font>
      <i/>
      <sz val="10"/>
      <color theme="1"/>
      <name val="Arial"/>
    </font>
    <font>
      <i/>
      <vertAlign val="superscript"/>
      <sz val="10"/>
      <color theme="1"/>
      <name val="Arial"/>
    </font>
    <font>
      <sz val="10"/>
      <color rgb="FFFF0000"/>
      <name val="Arial"/>
    </font>
    <font>
      <b/>
      <sz val="12"/>
      <color theme="1"/>
      <name val="Times New Roman"/>
    </font>
    <font>
      <b/>
      <sz val="12"/>
      <color theme="1"/>
      <name val="Arial"/>
    </font>
    <font>
      <b/>
      <sz val="12"/>
      <color rgb="FF000000"/>
      <name val="Times New Roman"/>
    </font>
    <font>
      <b/>
      <sz val="10"/>
      <color theme="1"/>
      <name val="Times New Roman"/>
    </font>
    <font>
      <sz val="10"/>
      <color theme="1"/>
      <name val="Times New Roman"/>
    </font>
    <font>
      <sz val="11"/>
      <color theme="1"/>
      <name val="Calibri"/>
    </font>
    <font>
      <b/>
      <sz val="11"/>
      <color rgb="FF000000"/>
      <name val="Times New Roman"/>
    </font>
    <font>
      <b/>
      <i/>
      <sz val="12"/>
      <color theme="1"/>
      <name val="Arial"/>
    </font>
    <font>
      <b/>
      <sz val="11"/>
      <color theme="1"/>
      <name val="Times New Roman"/>
    </font>
    <font>
      <sz val="11"/>
      <color rgb="FF000000"/>
      <name val="Times New Roman"/>
    </font>
    <font>
      <b/>
      <i/>
      <sz val="11"/>
      <color rgb="FF000000"/>
      <name val="Times New Roman"/>
    </font>
    <font>
      <b/>
      <sz val="11"/>
      <color theme="1"/>
      <name val="Calibri"/>
    </font>
    <font>
      <sz val="11"/>
      <color rgb="FF000000"/>
      <name val="Calibri"/>
    </font>
    <font>
      <b/>
      <i/>
      <sz val="11"/>
      <color theme="1"/>
      <name val="Times New Roman"/>
    </font>
    <font>
      <sz val="11"/>
      <color theme="1"/>
      <name val="Times New Roman"/>
    </font>
    <font>
      <i/>
      <sz val="11"/>
      <color theme="1"/>
      <name val="Times New Roman"/>
    </font>
    <font>
      <b/>
      <i/>
      <sz val="12"/>
      <color rgb="FF000000"/>
      <name val="Times New Roman"/>
    </font>
    <font>
      <i/>
      <sz val="11"/>
      <color rgb="FF000000"/>
      <name val="Times New Roman"/>
    </font>
  </fonts>
  <fills count="13">
    <fill>
      <patternFill patternType="none"/>
    </fill>
    <fill>
      <patternFill patternType="gray125"/>
    </fill>
    <fill>
      <patternFill patternType="solid">
        <fgColor rgb="FFBFBFBF"/>
        <bgColor rgb="FFBFBFBF"/>
      </patternFill>
    </fill>
    <fill>
      <patternFill patternType="solid">
        <fgColor rgb="FFFFFF00"/>
        <bgColor rgb="FFFFFF00"/>
      </patternFill>
    </fill>
    <fill>
      <patternFill patternType="solid">
        <fgColor rgb="FFD9D9D9"/>
        <bgColor rgb="FFD9D9D9"/>
      </patternFill>
    </fill>
    <fill>
      <patternFill patternType="solid">
        <fgColor rgb="FFA5A5A5"/>
        <bgColor rgb="FFA5A5A5"/>
      </patternFill>
    </fill>
    <fill>
      <patternFill patternType="solid">
        <fgColor rgb="FFF2F2F2"/>
        <bgColor rgb="FFF2F2F2"/>
      </patternFill>
    </fill>
    <fill>
      <patternFill patternType="solid">
        <fgColor rgb="FFFEF2CB"/>
        <bgColor rgb="FFFEF2CB"/>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CCFFFF"/>
        <bgColor rgb="FFCCFFFF"/>
      </patternFill>
    </fill>
    <fill>
      <patternFill patternType="solid">
        <fgColor rgb="FFD9EAD3"/>
        <bgColor rgb="FFD9EAD3"/>
      </patternFill>
    </fill>
  </fills>
  <borders count="120">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bottom style="thin">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thin">
        <color rgb="FF000000"/>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right/>
      <top/>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style="medium">
        <color rgb="FF000000"/>
      </right>
      <top style="medium">
        <color rgb="FF000000"/>
      </top>
      <bottom/>
      <diagonal/>
    </border>
    <border>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style="medium">
        <color rgb="FF000000"/>
      </top>
      <bottom style="medium">
        <color rgb="FF000000"/>
      </bottom>
      <diagonal/>
    </border>
    <border>
      <left/>
      <right style="thin">
        <color rgb="FF000000"/>
      </right>
      <top/>
      <bottom/>
      <diagonal/>
    </border>
    <border>
      <left style="thin">
        <color rgb="FF000000"/>
      </left>
      <right/>
      <top style="medium">
        <color rgb="FF000000"/>
      </top>
      <bottom/>
      <diagonal/>
    </border>
    <border>
      <left style="thick">
        <color rgb="FF000000"/>
      </left>
      <right style="thick">
        <color rgb="FF000000"/>
      </right>
      <top style="thick">
        <color rgb="FF000000"/>
      </top>
      <bottom style="thick">
        <color rgb="FF000000"/>
      </bottom>
      <diagonal/>
    </border>
    <border>
      <left style="thin">
        <color rgb="FF000000"/>
      </left>
      <right/>
      <top style="medium">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s>
  <cellStyleXfs count="1">
    <xf numFmtId="0" fontId="0" fillId="0" borderId="0"/>
  </cellStyleXfs>
  <cellXfs count="491">
    <xf numFmtId="0" fontId="0" fillId="0" borderId="0" xfId="0" applyFont="1" applyAlignment="1"/>
    <xf numFmtId="0" fontId="1" fillId="0" borderId="0" xfId="0" applyFont="1"/>
    <xf numFmtId="0" fontId="2" fillId="0" borderId="0" xfId="0" applyFont="1" applyAlignment="1">
      <alignment horizontal="right"/>
    </xf>
    <xf numFmtId="0" fontId="3" fillId="0" borderId="0" xfId="0" applyFont="1"/>
    <xf numFmtId="0" fontId="0" fillId="0" borderId="0" xfId="0" applyFont="1" applyAlignment="1">
      <alignment horizontal="right" wrapText="1"/>
    </xf>
    <xf numFmtId="0" fontId="4" fillId="0" borderId="0" xfId="0" applyFont="1" applyAlignment="1">
      <alignment horizontal="left"/>
    </xf>
    <xf numFmtId="0" fontId="0" fillId="0" borderId="0" xfId="0" applyFont="1"/>
    <xf numFmtId="0" fontId="3" fillId="2" borderId="1" xfId="0" applyFont="1" applyFill="1" applyBorder="1" applyAlignment="1">
      <alignment horizontal="center" vertical="center"/>
    </xf>
    <xf numFmtId="0" fontId="5" fillId="0" borderId="0" xfId="0" applyFont="1" applyAlignment="1">
      <alignment vertical="center"/>
    </xf>
    <xf numFmtId="0" fontId="1" fillId="0" borderId="0" xfId="0" applyFont="1" applyAlignment="1">
      <alignment vertical="center"/>
    </xf>
    <xf numFmtId="0" fontId="3" fillId="3" borderId="2" xfId="0" applyFont="1" applyFill="1" applyBorder="1" applyAlignment="1">
      <alignment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3" fillId="0" borderId="5" xfId="0" applyFont="1" applyBorder="1" applyAlignment="1">
      <alignment horizontal="center" vertical="center"/>
    </xf>
    <xf numFmtId="0" fontId="3" fillId="4" borderId="6" xfId="0" applyFont="1" applyFill="1" applyBorder="1" applyAlignment="1">
      <alignment vertical="center"/>
    </xf>
    <xf numFmtId="10" fontId="3" fillId="4" borderId="7" xfId="0" applyNumberFormat="1" applyFont="1" applyFill="1" applyBorder="1" applyAlignment="1">
      <alignment horizontal="center" vertical="center"/>
    </xf>
    <xf numFmtId="4" fontId="4" fillId="4" borderId="8" xfId="0" applyNumberFormat="1" applyFont="1" applyFill="1" applyBorder="1" applyAlignment="1">
      <alignment horizontal="center" vertical="center"/>
    </xf>
    <xf numFmtId="0" fontId="3" fillId="0" borderId="9" xfId="0" applyFont="1" applyBorder="1" applyAlignment="1">
      <alignment horizontal="center" vertical="center"/>
    </xf>
    <xf numFmtId="0" fontId="3" fillId="4" borderId="7" xfId="0" applyFont="1" applyFill="1" applyBorder="1" applyAlignment="1">
      <alignment vertical="center" wrapText="1"/>
    </xf>
    <xf numFmtId="2" fontId="3" fillId="4" borderId="10" xfId="0" applyNumberFormat="1" applyFont="1" applyFill="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vertical="center" wrapText="1"/>
    </xf>
    <xf numFmtId="10" fontId="3"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164" fontId="1" fillId="0" borderId="0" xfId="0" applyNumberFormat="1" applyFont="1" applyAlignment="1">
      <alignment vertical="center" wrapText="1"/>
    </xf>
    <xf numFmtId="0" fontId="1" fillId="0" borderId="15" xfId="0" applyFont="1" applyBorder="1" applyAlignment="1">
      <alignment horizontal="center" vertical="center"/>
    </xf>
    <xf numFmtId="0" fontId="5" fillId="0" borderId="16" xfId="0" applyFont="1" applyBorder="1" applyAlignment="1">
      <alignment vertical="center" wrapText="1"/>
    </xf>
    <xf numFmtId="10" fontId="3" fillId="0" borderId="17" xfId="0" applyNumberFormat="1" applyFont="1" applyBorder="1" applyAlignment="1">
      <alignment horizontal="center" vertical="center"/>
    </xf>
    <xf numFmtId="2" fontId="5" fillId="0" borderId="18" xfId="0" applyNumberFormat="1" applyFont="1" applyBorder="1" applyAlignment="1">
      <alignment horizontal="center" vertical="center"/>
    </xf>
    <xf numFmtId="10" fontId="3" fillId="0" borderId="12" xfId="0" applyNumberFormat="1" applyFont="1" applyBorder="1" applyAlignment="1">
      <alignment horizontal="center" vertical="center"/>
    </xf>
    <xf numFmtId="0" fontId="3" fillId="5" borderId="19" xfId="0" applyFont="1" applyFill="1" applyBorder="1" applyAlignment="1">
      <alignment horizontal="center" vertical="center"/>
    </xf>
    <xf numFmtId="0" fontId="1" fillId="5" borderId="20" xfId="0" applyFont="1" applyFill="1" applyBorder="1" applyAlignment="1">
      <alignment vertical="center" wrapText="1"/>
    </xf>
    <xf numFmtId="10" fontId="3" fillId="5" borderId="6" xfId="0" applyNumberFormat="1" applyFont="1" applyFill="1" applyBorder="1" applyAlignment="1">
      <alignment horizontal="center" vertical="center"/>
    </xf>
    <xf numFmtId="4" fontId="4" fillId="5" borderId="21"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4" fontId="3" fillId="3" borderId="10" xfId="0" applyNumberFormat="1" applyFont="1" applyFill="1" applyBorder="1" applyAlignment="1">
      <alignment horizontal="center" vertical="center"/>
    </xf>
    <xf numFmtId="0" fontId="6" fillId="0" borderId="0" xfId="0" applyFont="1" applyAlignment="1">
      <alignment wrapText="1"/>
    </xf>
    <xf numFmtId="0" fontId="1" fillId="0" borderId="22" xfId="0" applyFont="1" applyBorder="1" applyAlignment="1">
      <alignment wrapText="1"/>
    </xf>
    <xf numFmtId="0" fontId="3" fillId="0" borderId="22" xfId="0" applyFont="1" applyBorder="1" applyAlignment="1">
      <alignment horizontal="center"/>
    </xf>
    <xf numFmtId="0" fontId="1" fillId="0" borderId="22" xfId="0" applyFont="1" applyBorder="1"/>
    <xf numFmtId="4" fontId="1" fillId="0" borderId="0" xfId="0" applyNumberFormat="1" applyFont="1" applyAlignment="1">
      <alignment horizontal="right"/>
    </xf>
    <xf numFmtId="4" fontId="3" fillId="0" borderId="0" xfId="0" applyNumberFormat="1" applyFont="1" applyAlignment="1">
      <alignment horizontal="right"/>
    </xf>
    <xf numFmtId="0" fontId="1" fillId="0" borderId="0" xfId="0" applyFont="1" applyAlignment="1">
      <alignment wrapText="1"/>
    </xf>
    <xf numFmtId="0" fontId="7" fillId="0" borderId="0" xfId="0" applyFont="1" applyAlignment="1">
      <alignment wrapText="1"/>
    </xf>
    <xf numFmtId="0" fontId="8" fillId="0" borderId="0" xfId="0" applyFont="1" applyAlignment="1">
      <alignment horizontal="left" wrapText="1"/>
    </xf>
    <xf numFmtId="4" fontId="9" fillId="0" borderId="0" xfId="0" applyNumberFormat="1" applyFont="1" applyAlignment="1">
      <alignment horizontal="left"/>
    </xf>
    <xf numFmtId="0" fontId="10" fillId="0" borderId="0" xfId="0" applyFont="1" applyAlignment="1">
      <alignment horizontal="center" wrapText="1"/>
    </xf>
    <xf numFmtId="4" fontId="11" fillId="0" borderId="0" xfId="0" applyNumberFormat="1" applyFont="1" applyAlignment="1">
      <alignment horizontal="right"/>
    </xf>
    <xf numFmtId="4" fontId="12" fillId="0" borderId="0" xfId="0" applyNumberFormat="1" applyFont="1" applyAlignment="1">
      <alignment horizontal="right"/>
    </xf>
    <xf numFmtId="0" fontId="0" fillId="0" borderId="0" xfId="0" applyFont="1" applyAlignment="1">
      <alignment horizontal="right"/>
    </xf>
    <xf numFmtId="0" fontId="13" fillId="0" borderId="0" xfId="0" applyFont="1"/>
    <xf numFmtId="4" fontId="14" fillId="0" borderId="0" xfId="0" applyNumberFormat="1" applyFont="1" applyAlignment="1">
      <alignment horizontal="right"/>
    </xf>
    <xf numFmtId="0" fontId="3" fillId="0" borderId="0" xfId="0" applyFont="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4" fillId="0" borderId="0" xfId="0" applyFont="1" applyAlignment="1">
      <alignment horizontal="right" vertical="center"/>
    </xf>
    <xf numFmtId="0" fontId="15" fillId="0" borderId="0" xfId="0" applyFont="1" applyAlignment="1">
      <alignment horizontal="right"/>
    </xf>
    <xf numFmtId="0" fontId="16" fillId="0" borderId="0" xfId="0" applyFont="1" applyAlignment="1">
      <alignment horizontal="right" vertical="center"/>
    </xf>
    <xf numFmtId="164" fontId="17" fillId="0" borderId="0" xfId="0" applyNumberFormat="1" applyFont="1" applyAlignment="1">
      <alignment vertical="top" wrapText="1"/>
    </xf>
    <xf numFmtId="0" fontId="3" fillId="0" borderId="0" xfId="0" applyFont="1" applyAlignment="1">
      <alignment vertical="center" wrapText="1"/>
    </xf>
    <xf numFmtId="4" fontId="1" fillId="0" borderId="0" xfId="0" applyNumberFormat="1" applyFont="1" applyAlignment="1">
      <alignment horizontal="right" vertical="center"/>
    </xf>
    <xf numFmtId="4" fontId="15" fillId="0" borderId="0" xfId="0" applyNumberFormat="1" applyFont="1" applyAlignment="1">
      <alignment horizontal="right" wrapText="1"/>
    </xf>
    <xf numFmtId="4" fontId="16" fillId="0" borderId="0" xfId="0" applyNumberFormat="1" applyFont="1" applyAlignment="1">
      <alignment horizontal="right" vertical="center" wrapText="1"/>
    </xf>
    <xf numFmtId="0" fontId="1" fillId="0" borderId="0" xfId="0" applyFont="1" applyAlignment="1">
      <alignment vertical="center" wrapText="1"/>
    </xf>
    <xf numFmtId="4" fontId="3" fillId="6" borderId="35" xfId="0" applyNumberFormat="1" applyFont="1" applyFill="1" applyBorder="1" applyAlignment="1">
      <alignment horizontal="center" vertical="center" wrapText="1"/>
    </xf>
    <xf numFmtId="4" fontId="3" fillId="6" borderId="1" xfId="0" applyNumberFormat="1" applyFont="1" applyFill="1" applyBorder="1" applyAlignment="1">
      <alignment horizontal="center" vertical="center" wrapText="1"/>
    </xf>
    <xf numFmtId="4" fontId="3" fillId="6" borderId="36" xfId="0" applyNumberFormat="1" applyFont="1" applyFill="1" applyBorder="1" applyAlignment="1">
      <alignment horizontal="center" vertical="center" wrapText="1"/>
    </xf>
    <xf numFmtId="0" fontId="3" fillId="7" borderId="1" xfId="0" applyFont="1" applyFill="1" applyBorder="1" applyAlignment="1">
      <alignment horizontal="center" vertical="center"/>
    </xf>
    <xf numFmtId="0" fontId="3" fillId="7" borderId="35" xfId="0" applyFont="1" applyFill="1" applyBorder="1" applyAlignment="1">
      <alignment horizontal="center" vertical="center" wrapText="1"/>
    </xf>
    <xf numFmtId="3" fontId="3" fillId="7" borderId="35"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0" fontId="2" fillId="3" borderId="2" xfId="0" applyFont="1" applyFill="1" applyBorder="1" applyAlignment="1">
      <alignment vertical="center"/>
    </xf>
    <xf numFmtId="0" fontId="2" fillId="3" borderId="3" xfId="0" applyFont="1" applyFill="1" applyBorder="1" applyAlignment="1">
      <alignment horizontal="center" vertical="center"/>
    </xf>
    <xf numFmtId="0" fontId="2" fillId="3" borderId="37" xfId="0" applyFont="1" applyFill="1" applyBorder="1" applyAlignment="1">
      <alignment vertical="center" wrapText="1"/>
    </xf>
    <xf numFmtId="0" fontId="0" fillId="3" borderId="37" xfId="0" applyFont="1" applyFill="1" applyBorder="1" applyAlignment="1">
      <alignment horizontal="center" vertical="center"/>
    </xf>
    <xf numFmtId="4" fontId="0" fillId="3" borderId="37" xfId="0" applyNumberFormat="1" applyFont="1" applyFill="1" applyBorder="1" applyAlignment="1">
      <alignment horizontal="right" vertical="center"/>
    </xf>
    <xf numFmtId="4" fontId="19" fillId="3" borderId="37" xfId="0" applyNumberFormat="1" applyFont="1" applyFill="1" applyBorder="1" applyAlignment="1">
      <alignment horizontal="right" vertical="center"/>
    </xf>
    <xf numFmtId="0" fontId="0" fillId="3" borderId="36" xfId="0" applyFont="1" applyFill="1" applyBorder="1" applyAlignment="1">
      <alignment vertical="center" wrapText="1"/>
    </xf>
    <xf numFmtId="0" fontId="0" fillId="0" borderId="0" xfId="0" applyFont="1" applyAlignment="1">
      <alignment vertical="center"/>
    </xf>
    <xf numFmtId="0" fontId="3" fillId="8" borderId="38" xfId="0" applyFont="1" applyFill="1" applyBorder="1" applyAlignment="1">
      <alignment vertical="center"/>
    </xf>
    <xf numFmtId="0" fontId="3" fillId="8" borderId="1" xfId="0" applyFont="1" applyFill="1" applyBorder="1" applyAlignment="1">
      <alignment horizontal="center" vertical="center"/>
    </xf>
    <xf numFmtId="0" fontId="4" fillId="8" borderId="3" xfId="0" applyFont="1" applyFill="1" applyBorder="1" applyAlignment="1">
      <alignment vertical="center"/>
    </xf>
    <xf numFmtId="0" fontId="1" fillId="8" borderId="3" xfId="0" applyFont="1" applyFill="1" applyBorder="1" applyAlignment="1">
      <alignment horizontal="center" vertical="center"/>
    </xf>
    <xf numFmtId="4" fontId="1" fillId="8" borderId="3" xfId="0" applyNumberFormat="1" applyFont="1" applyFill="1" applyBorder="1" applyAlignment="1">
      <alignment horizontal="right" vertical="center"/>
    </xf>
    <xf numFmtId="4" fontId="14" fillId="8" borderId="3" xfId="0" applyNumberFormat="1" applyFont="1" applyFill="1" applyBorder="1" applyAlignment="1">
      <alignment horizontal="right" vertical="center"/>
    </xf>
    <xf numFmtId="0" fontId="1" fillId="8" borderId="4" xfId="0" applyFont="1" applyFill="1" applyBorder="1" applyAlignment="1">
      <alignment vertical="center"/>
    </xf>
    <xf numFmtId="164" fontId="3" fillId="9" borderId="39" xfId="0" applyNumberFormat="1" applyFont="1" applyFill="1" applyBorder="1" applyAlignment="1">
      <alignment vertical="top"/>
    </xf>
    <xf numFmtId="49" fontId="3" fillId="9" borderId="40" xfId="0" applyNumberFormat="1" applyFont="1" applyFill="1" applyBorder="1" applyAlignment="1">
      <alignment horizontal="center" vertical="top"/>
    </xf>
    <xf numFmtId="0" fontId="20" fillId="9" borderId="41" xfId="0" applyFont="1" applyFill="1" applyBorder="1" applyAlignment="1">
      <alignment vertical="top" wrapText="1"/>
    </xf>
    <xf numFmtId="0" fontId="3" fillId="9" borderId="42" xfId="0" applyFont="1" applyFill="1" applyBorder="1" applyAlignment="1">
      <alignment horizontal="center" vertical="top"/>
    </xf>
    <xf numFmtId="4" fontId="3" fillId="9" borderId="43" xfId="0" applyNumberFormat="1" applyFont="1" applyFill="1" applyBorder="1" applyAlignment="1">
      <alignment horizontal="right" vertical="top"/>
    </xf>
    <xf numFmtId="4" fontId="3" fillId="9" borderId="44" xfId="0" applyNumberFormat="1" applyFont="1" applyFill="1" applyBorder="1" applyAlignment="1">
      <alignment horizontal="right" vertical="top"/>
    </xf>
    <xf numFmtId="4" fontId="3" fillId="9" borderId="45" xfId="0" applyNumberFormat="1" applyFont="1" applyFill="1" applyBorder="1" applyAlignment="1">
      <alignment horizontal="right" vertical="top"/>
    </xf>
    <xf numFmtId="4" fontId="14" fillId="9" borderId="46" xfId="0" applyNumberFormat="1" applyFont="1" applyFill="1" applyBorder="1" applyAlignment="1">
      <alignment horizontal="right" vertical="top"/>
    </xf>
    <xf numFmtId="0" fontId="3" fillId="9" borderId="45" xfId="0" applyFont="1" applyFill="1" applyBorder="1" applyAlignment="1">
      <alignment vertical="top" wrapText="1"/>
    </xf>
    <xf numFmtId="0" fontId="3" fillId="0" borderId="0" xfId="0" applyFont="1" applyAlignment="1">
      <alignment vertical="top"/>
    </xf>
    <xf numFmtId="164" fontId="3" fillId="0" borderId="47" xfId="0" applyNumberFormat="1" applyFont="1" applyBorder="1" applyAlignment="1">
      <alignment vertical="top"/>
    </xf>
    <xf numFmtId="49" fontId="4" fillId="0" borderId="48" xfId="0" applyNumberFormat="1" applyFont="1" applyBorder="1" applyAlignment="1">
      <alignment horizontal="center" vertical="top"/>
    </xf>
    <xf numFmtId="0" fontId="5" fillId="0" borderId="49" xfId="0" applyFont="1" applyBorder="1" applyAlignment="1">
      <alignment vertical="top" wrapText="1"/>
    </xf>
    <xf numFmtId="0" fontId="1" fillId="0" borderId="47" xfId="0" applyFont="1" applyBorder="1" applyAlignment="1">
      <alignment horizontal="center" vertical="top"/>
    </xf>
    <xf numFmtId="4" fontId="1" fillId="0" borderId="15" xfId="0" applyNumberFormat="1" applyFont="1" applyBorder="1" applyAlignment="1">
      <alignment horizontal="right" vertical="top"/>
    </xf>
    <xf numFmtId="4" fontId="1" fillId="0" borderId="17" xfId="0" applyNumberFormat="1" applyFont="1" applyBorder="1" applyAlignment="1">
      <alignment horizontal="right" vertical="top"/>
    </xf>
    <xf numFmtId="4" fontId="1" fillId="0" borderId="50" xfId="0" applyNumberFormat="1" applyFont="1" applyBorder="1" applyAlignment="1">
      <alignment horizontal="right" vertical="top"/>
    </xf>
    <xf numFmtId="4" fontId="14" fillId="0" borderId="51" xfId="0" applyNumberFormat="1" applyFont="1" applyBorder="1" applyAlignment="1">
      <alignment horizontal="right" vertical="top"/>
    </xf>
    <xf numFmtId="0" fontId="1" fillId="0" borderId="50" xfId="0" applyFont="1" applyBorder="1" applyAlignment="1">
      <alignment vertical="top" wrapText="1"/>
    </xf>
    <xf numFmtId="0" fontId="5" fillId="0" borderId="0" xfId="0" applyFont="1" applyAlignment="1">
      <alignment vertical="top"/>
    </xf>
    <xf numFmtId="0" fontId="1" fillId="0" borderId="0" xfId="0" applyFont="1" applyAlignment="1">
      <alignment vertical="top"/>
    </xf>
    <xf numFmtId="164" fontId="3" fillId="0" borderId="52" xfId="0" applyNumberFormat="1" applyFont="1" applyBorder="1" applyAlignment="1">
      <alignment vertical="top"/>
    </xf>
    <xf numFmtId="49" fontId="4" fillId="0" borderId="53" xfId="0" applyNumberFormat="1" applyFont="1" applyBorder="1" applyAlignment="1">
      <alignment horizontal="center" vertical="top"/>
    </xf>
    <xf numFmtId="0" fontId="1" fillId="0" borderId="52" xfId="0" applyFont="1" applyBorder="1" applyAlignment="1">
      <alignment horizontal="center" vertical="top"/>
    </xf>
    <xf numFmtId="4" fontId="1" fillId="0" borderId="54" xfId="0" applyNumberFormat="1" applyFont="1" applyBorder="1" applyAlignment="1">
      <alignment horizontal="right" vertical="top"/>
    </xf>
    <xf numFmtId="4" fontId="1" fillId="0" borderId="16" xfId="0" applyNumberFormat="1" applyFont="1" applyBorder="1" applyAlignment="1">
      <alignment horizontal="right" vertical="top"/>
    </xf>
    <xf numFmtId="4" fontId="1" fillId="0" borderId="18" xfId="0" applyNumberFormat="1" applyFont="1" applyBorder="1" applyAlignment="1">
      <alignment horizontal="right" vertical="top"/>
    </xf>
    <xf numFmtId="4" fontId="14" fillId="0" borderId="55" xfId="0" applyNumberFormat="1" applyFont="1" applyBorder="1" applyAlignment="1">
      <alignment horizontal="right" vertical="top"/>
    </xf>
    <xf numFmtId="0" fontId="1" fillId="0" borderId="18" xfId="0" applyFont="1" applyBorder="1" applyAlignment="1">
      <alignment vertical="top" wrapText="1"/>
    </xf>
    <xf numFmtId="49" fontId="4" fillId="9" borderId="40" xfId="0" applyNumberFormat="1" applyFont="1" applyFill="1" applyBorder="1" applyAlignment="1">
      <alignment horizontal="center" vertical="top"/>
    </xf>
    <xf numFmtId="0" fontId="20" fillId="9" borderId="56" xfId="0" applyFont="1" applyFill="1" applyBorder="1" applyAlignment="1">
      <alignment vertical="top" wrapText="1"/>
    </xf>
    <xf numFmtId="0" fontId="3" fillId="9" borderId="39" xfId="0" applyFont="1" applyFill="1" applyBorder="1" applyAlignment="1">
      <alignment horizontal="center" vertical="top"/>
    </xf>
    <xf numFmtId="4" fontId="3" fillId="9" borderId="57" xfId="0" applyNumberFormat="1" applyFont="1" applyFill="1" applyBorder="1" applyAlignment="1">
      <alignment horizontal="right" vertical="top"/>
    </xf>
    <xf numFmtId="4" fontId="3" fillId="9" borderId="58" xfId="0" applyNumberFormat="1" applyFont="1" applyFill="1" applyBorder="1" applyAlignment="1">
      <alignment horizontal="right" vertical="top"/>
    </xf>
    <xf numFmtId="4" fontId="3" fillId="9" borderId="59" xfId="0" applyNumberFormat="1" applyFont="1" applyFill="1" applyBorder="1" applyAlignment="1">
      <alignment horizontal="right" vertical="top"/>
    </xf>
    <xf numFmtId="4" fontId="14" fillId="9" borderId="60" xfId="0" applyNumberFormat="1" applyFont="1" applyFill="1" applyBorder="1" applyAlignment="1">
      <alignment horizontal="right" vertical="top"/>
    </xf>
    <xf numFmtId="0" fontId="3" fillId="9" borderId="59" xfId="0" applyFont="1" applyFill="1" applyBorder="1" applyAlignment="1">
      <alignment vertical="top" wrapText="1"/>
    </xf>
    <xf numFmtId="49" fontId="4" fillId="0" borderId="61" xfId="0" applyNumberFormat="1" applyFont="1" applyBorder="1" applyAlignment="1">
      <alignment horizontal="center" vertical="top"/>
    </xf>
    <xf numFmtId="49" fontId="4" fillId="0" borderId="48" xfId="0" applyNumberFormat="1" applyFont="1" applyBorder="1" applyAlignment="1">
      <alignment horizontal="center" vertical="top"/>
    </xf>
    <xf numFmtId="49" fontId="4" fillId="0" borderId="53" xfId="0" applyNumberFormat="1" applyFont="1" applyBorder="1" applyAlignment="1">
      <alignment horizontal="center" vertical="top"/>
    </xf>
    <xf numFmtId="0" fontId="5" fillId="0" borderId="62" xfId="0" applyFont="1" applyBorder="1" applyAlignment="1">
      <alignment vertical="top" wrapText="1"/>
    </xf>
    <xf numFmtId="4" fontId="1" fillId="0" borderId="63" xfId="0" applyNumberFormat="1" applyFont="1" applyBorder="1" applyAlignment="1">
      <alignment horizontal="right" vertical="top"/>
    </xf>
    <xf numFmtId="4" fontId="1" fillId="0" borderId="64" xfId="0" applyNumberFormat="1" applyFont="1" applyBorder="1" applyAlignment="1">
      <alignment horizontal="right" vertical="top"/>
    </xf>
    <xf numFmtId="4" fontId="1" fillId="0" borderId="65" xfId="0" applyNumberFormat="1" applyFont="1" applyBorder="1" applyAlignment="1">
      <alignment horizontal="right" vertical="top"/>
    </xf>
    <xf numFmtId="0" fontId="1" fillId="0" borderId="65" xfId="0" applyFont="1" applyBorder="1" applyAlignment="1">
      <alignment vertical="top" wrapText="1"/>
    </xf>
    <xf numFmtId="164" fontId="20" fillId="10" borderId="2" xfId="0" applyNumberFormat="1" applyFont="1" applyFill="1" applyBorder="1" applyAlignment="1">
      <alignment vertical="center"/>
    </xf>
    <xf numFmtId="164" fontId="3" fillId="10" borderId="3" xfId="0" applyNumberFormat="1" applyFont="1" applyFill="1" applyBorder="1" applyAlignment="1">
      <alignment horizontal="center" vertical="center"/>
    </xf>
    <xf numFmtId="0" fontId="3" fillId="10" borderId="3" xfId="0" applyFont="1" applyFill="1" applyBorder="1" applyAlignment="1">
      <alignment vertical="center" wrapText="1"/>
    </xf>
    <xf numFmtId="0" fontId="3" fillId="10" borderId="4" xfId="0" applyFont="1" applyFill="1" applyBorder="1" applyAlignment="1">
      <alignment horizontal="center" vertical="center"/>
    </xf>
    <xf numFmtId="4" fontId="3" fillId="6" borderId="37" xfId="0" applyNumberFormat="1" applyFont="1" applyFill="1" applyBorder="1" applyAlignment="1">
      <alignment horizontal="right" vertical="center"/>
    </xf>
    <xf numFmtId="4" fontId="3" fillId="10" borderId="7" xfId="0" applyNumberFormat="1" applyFont="1" applyFill="1" applyBorder="1" applyAlignment="1">
      <alignment horizontal="right" vertical="center"/>
    </xf>
    <xf numFmtId="4" fontId="3" fillId="10" borderId="66" xfId="0" applyNumberFormat="1" applyFont="1" applyFill="1" applyBorder="1" applyAlignment="1">
      <alignment horizontal="right" vertical="center"/>
    </xf>
    <xf numFmtId="4" fontId="3" fillId="10" borderId="67" xfId="0" applyNumberFormat="1" applyFont="1" applyFill="1" applyBorder="1" applyAlignment="1">
      <alignment horizontal="right" vertical="center"/>
    </xf>
    <xf numFmtId="0" fontId="3" fillId="10" borderId="1" xfId="0" applyFont="1" applyFill="1" applyBorder="1" applyAlignment="1">
      <alignment vertical="center" wrapText="1"/>
    </xf>
    <xf numFmtId="0" fontId="3" fillId="8" borderId="68" xfId="0" applyFont="1" applyFill="1" applyBorder="1" applyAlignment="1">
      <alignment vertical="center"/>
    </xf>
    <xf numFmtId="0" fontId="4" fillId="8" borderId="69" xfId="0" applyFont="1" applyFill="1" applyBorder="1" applyAlignment="1">
      <alignment horizontal="center" vertical="center"/>
    </xf>
    <xf numFmtId="0" fontId="3" fillId="8" borderId="70" xfId="0" applyFont="1" applyFill="1" applyBorder="1" applyAlignment="1">
      <alignment vertical="center"/>
    </xf>
    <xf numFmtId="0" fontId="1" fillId="8" borderId="70" xfId="0" applyFont="1" applyFill="1" applyBorder="1" applyAlignment="1">
      <alignment horizontal="center" vertical="center"/>
    </xf>
    <xf numFmtId="49" fontId="4" fillId="9" borderId="40" xfId="0" applyNumberFormat="1" applyFont="1" applyFill="1" applyBorder="1" applyAlignment="1">
      <alignment horizontal="center" vertical="top"/>
    </xf>
    <xf numFmtId="0" fontId="4" fillId="0" borderId="0" xfId="0" applyFont="1" applyAlignment="1">
      <alignment vertical="top"/>
    </xf>
    <xf numFmtId="164" fontId="3" fillId="0" borderId="71" xfId="0" applyNumberFormat="1" applyFont="1" applyBorder="1" applyAlignment="1">
      <alignment vertical="top"/>
    </xf>
    <xf numFmtId="49" fontId="4" fillId="0" borderId="72" xfId="0" applyNumberFormat="1" applyFont="1" applyBorder="1" applyAlignment="1">
      <alignment horizontal="center" vertical="top"/>
    </xf>
    <xf numFmtId="0" fontId="1" fillId="0" borderId="71" xfId="0" applyFont="1" applyBorder="1" applyAlignment="1">
      <alignment horizontal="center" vertical="top"/>
    </xf>
    <xf numFmtId="0" fontId="21" fillId="9" borderId="56" xfId="0" applyFont="1" applyFill="1" applyBorder="1" applyAlignment="1">
      <alignment vertical="top" wrapText="1"/>
    </xf>
    <xf numFmtId="0" fontId="1" fillId="0" borderId="49" xfId="0" applyFont="1" applyBorder="1" applyAlignment="1">
      <alignment vertical="top" wrapText="1"/>
    </xf>
    <xf numFmtId="0" fontId="5" fillId="0" borderId="73" xfId="0" applyFont="1" applyBorder="1" applyAlignment="1">
      <alignment vertical="top" wrapText="1"/>
    </xf>
    <xf numFmtId="0" fontId="3" fillId="9" borderId="59" xfId="0" applyFont="1" applyFill="1" applyBorder="1" applyAlignment="1">
      <alignment vertical="top" wrapText="1"/>
    </xf>
    <xf numFmtId="0" fontId="3" fillId="9" borderId="0" xfId="0" applyFont="1" applyFill="1" applyAlignment="1">
      <alignment vertical="top"/>
    </xf>
    <xf numFmtId="0" fontId="22" fillId="9" borderId="0" xfId="0" applyFont="1" applyFill="1"/>
    <xf numFmtId="4" fontId="3" fillId="10" borderId="74" xfId="0" applyNumberFormat="1" applyFont="1" applyFill="1" applyBorder="1" applyAlignment="1">
      <alignment horizontal="right" vertical="center"/>
    </xf>
    <xf numFmtId="4" fontId="3" fillId="10" borderId="75" xfId="0" applyNumberFormat="1" applyFont="1" applyFill="1" applyBorder="1" applyAlignment="1">
      <alignment horizontal="right" vertical="center"/>
    </xf>
    <xf numFmtId="4" fontId="14" fillId="10" borderId="36" xfId="0" applyNumberFormat="1" applyFont="1" applyFill="1" applyBorder="1" applyAlignment="1">
      <alignment horizontal="right" vertical="center"/>
    </xf>
    <xf numFmtId="0" fontId="3" fillId="8" borderId="70" xfId="0" applyFont="1" applyFill="1" applyBorder="1" applyAlignment="1">
      <alignment vertical="center"/>
    </xf>
    <xf numFmtId="0" fontId="20" fillId="9" borderId="41" xfId="0" applyFont="1" applyFill="1" applyBorder="1" applyAlignment="1">
      <alignment vertical="top" wrapText="1"/>
    </xf>
    <xf numFmtId="0" fontId="1" fillId="0" borderId="62" xfId="0" applyFont="1" applyBorder="1" applyAlignment="1">
      <alignment vertical="top" wrapText="1"/>
    </xf>
    <xf numFmtId="0" fontId="21" fillId="9" borderId="41" xfId="0" applyFont="1" applyFill="1" applyBorder="1" applyAlignment="1">
      <alignment vertical="top" wrapText="1"/>
    </xf>
    <xf numFmtId="0" fontId="5" fillId="0" borderId="47" xfId="0" applyFont="1" applyBorder="1" applyAlignment="1">
      <alignment horizontal="center" vertical="top" wrapText="1"/>
    </xf>
    <xf numFmtId="4" fontId="1" fillId="0" borderId="15" xfId="0" applyNumberFormat="1" applyFont="1" applyBorder="1" applyAlignment="1">
      <alignment horizontal="right" vertical="top" wrapText="1"/>
    </xf>
    <xf numFmtId="4" fontId="1" fillId="0" borderId="17" xfId="0" applyNumberFormat="1" applyFont="1" applyBorder="1" applyAlignment="1">
      <alignment horizontal="right" vertical="top" wrapText="1"/>
    </xf>
    <xf numFmtId="4" fontId="1" fillId="0" borderId="50" xfId="0" applyNumberFormat="1" applyFont="1" applyBorder="1" applyAlignment="1">
      <alignment horizontal="right" vertical="top" wrapText="1"/>
    </xf>
    <xf numFmtId="4" fontId="1" fillId="0" borderId="54" xfId="0" applyNumberFormat="1" applyFont="1" applyBorder="1" applyAlignment="1">
      <alignment horizontal="right" vertical="top" wrapText="1"/>
    </xf>
    <xf numFmtId="4" fontId="1" fillId="0" borderId="16" xfId="0" applyNumberFormat="1" applyFont="1" applyBorder="1" applyAlignment="1">
      <alignment horizontal="right" vertical="top" wrapText="1"/>
    </xf>
    <xf numFmtId="4" fontId="1" fillId="0" borderId="18" xfId="0" applyNumberFormat="1" applyFont="1" applyBorder="1" applyAlignment="1">
      <alignment horizontal="right" vertical="top" wrapText="1"/>
    </xf>
    <xf numFmtId="0" fontId="21" fillId="9" borderId="56" xfId="0" applyFont="1" applyFill="1" applyBorder="1" applyAlignment="1">
      <alignment vertical="top" wrapText="1"/>
    </xf>
    <xf numFmtId="0" fontId="1" fillId="0" borderId="49" xfId="0" applyFont="1" applyBorder="1" applyAlignment="1">
      <alignment horizontal="left" vertical="top" wrapText="1"/>
    </xf>
    <xf numFmtId="0" fontId="5" fillId="0" borderId="47" xfId="0" applyFont="1" applyBorder="1" applyAlignment="1">
      <alignment horizontal="center" vertical="top"/>
    </xf>
    <xf numFmtId="0" fontId="1" fillId="0" borderId="62" xfId="0" applyFont="1" applyBorder="1" applyAlignment="1">
      <alignment horizontal="left" vertical="top" wrapText="1"/>
    </xf>
    <xf numFmtId="0" fontId="5" fillId="0" borderId="52" xfId="0" applyFont="1" applyBorder="1" applyAlignment="1">
      <alignment horizontal="center" vertical="top"/>
    </xf>
    <xf numFmtId="0" fontId="3" fillId="8" borderId="2" xfId="0" applyFont="1" applyFill="1" applyBorder="1" applyAlignment="1">
      <alignment vertical="center"/>
    </xf>
    <xf numFmtId="0" fontId="4" fillId="8" borderId="80" xfId="0" applyFont="1" applyFill="1" applyBorder="1" applyAlignment="1">
      <alignment horizontal="center" vertical="center"/>
    </xf>
    <xf numFmtId="0" fontId="3" fillId="8" borderId="3" xfId="0" applyFont="1" applyFill="1" applyBorder="1" applyAlignment="1">
      <alignment vertical="center"/>
    </xf>
    <xf numFmtId="0" fontId="5" fillId="0" borderId="81" xfId="0" applyFont="1" applyBorder="1" applyAlignment="1">
      <alignment vertical="top" wrapText="1"/>
    </xf>
    <xf numFmtId="0" fontId="20" fillId="9" borderId="56" xfId="0" applyFont="1" applyFill="1" applyBorder="1" applyAlignment="1">
      <alignment vertical="top" wrapText="1"/>
    </xf>
    <xf numFmtId="0" fontId="3" fillId="9" borderId="80" xfId="0" applyFont="1" applyFill="1" applyBorder="1" applyAlignment="1">
      <alignment horizontal="center" vertical="top"/>
    </xf>
    <xf numFmtId="4" fontId="3" fillId="9" borderId="60" xfId="0" applyNumberFormat="1" applyFont="1" applyFill="1" applyBorder="1" applyAlignment="1">
      <alignment horizontal="right" vertical="top"/>
    </xf>
    <xf numFmtId="0" fontId="5" fillId="0" borderId="82" xfId="0" applyFont="1" applyBorder="1" applyAlignment="1">
      <alignment horizontal="center" vertical="top"/>
    </xf>
    <xf numFmtId="0" fontId="20" fillId="9" borderId="40" xfId="0" applyFont="1" applyFill="1" applyBorder="1" applyAlignment="1">
      <alignment vertical="top" wrapText="1"/>
    </xf>
    <xf numFmtId="0" fontId="3" fillId="9" borderId="56" xfId="0" applyFont="1" applyFill="1" applyBorder="1" applyAlignment="1">
      <alignment horizontal="center" vertical="top"/>
    </xf>
    <xf numFmtId="0" fontId="1" fillId="0" borderId="48" xfId="0" applyFont="1" applyBorder="1" applyAlignment="1">
      <alignment vertical="top" wrapText="1"/>
    </xf>
    <xf numFmtId="0" fontId="5" fillId="0" borderId="49" xfId="0" applyFont="1" applyBorder="1" applyAlignment="1">
      <alignment horizontal="center" vertical="top"/>
    </xf>
    <xf numFmtId="0" fontId="1" fillId="0" borderId="53" xfId="0" applyFont="1" applyBorder="1" applyAlignment="1">
      <alignment vertical="top" wrapText="1"/>
    </xf>
    <xf numFmtId="0" fontId="21" fillId="9" borderId="41" xfId="0" applyFont="1" applyFill="1" applyBorder="1" applyAlignment="1">
      <alignment horizontal="left" vertical="top" wrapText="1"/>
    </xf>
    <xf numFmtId="0" fontId="21" fillId="9" borderId="56" xfId="0" applyFont="1" applyFill="1" applyBorder="1" applyAlignment="1">
      <alignment horizontal="left" vertical="top" wrapText="1"/>
    </xf>
    <xf numFmtId="0" fontId="21" fillId="9" borderId="56" xfId="0" applyFont="1" applyFill="1" applyBorder="1" applyAlignment="1">
      <alignment horizontal="left" vertical="top" wrapText="1"/>
    </xf>
    <xf numFmtId="0" fontId="4" fillId="8" borderId="70" xfId="0" applyFont="1" applyFill="1" applyBorder="1" applyAlignment="1">
      <alignment vertical="center"/>
    </xf>
    <xf numFmtId="164" fontId="3" fillId="0" borderId="15" xfId="0" applyNumberFormat="1" applyFont="1" applyBorder="1" applyAlignment="1">
      <alignment vertical="top"/>
    </xf>
    <xf numFmtId="49" fontId="4" fillId="0" borderId="17" xfId="0" applyNumberFormat="1" applyFont="1" applyBorder="1" applyAlignment="1">
      <alignment horizontal="center" vertical="top"/>
    </xf>
    <xf numFmtId="0" fontId="1" fillId="0" borderId="81" xfId="0" applyFont="1" applyBorder="1" applyAlignment="1">
      <alignment vertical="top" wrapText="1"/>
    </xf>
    <xf numFmtId="4" fontId="5" fillId="0" borderId="15" xfId="0" applyNumberFormat="1" applyFont="1" applyBorder="1" applyAlignment="1">
      <alignment horizontal="right" vertical="top"/>
    </xf>
    <xf numFmtId="4" fontId="5" fillId="0" borderId="17" xfId="0" applyNumberFormat="1" applyFont="1" applyBorder="1" applyAlignment="1">
      <alignment horizontal="right" vertical="top"/>
    </xf>
    <xf numFmtId="164" fontId="3" fillId="0" borderId="85" xfId="0" applyNumberFormat="1" applyFont="1" applyBorder="1" applyAlignment="1">
      <alignment vertical="top"/>
    </xf>
    <xf numFmtId="166" fontId="4" fillId="0" borderId="40" xfId="0" applyNumberFormat="1" applyFont="1" applyBorder="1" applyAlignment="1">
      <alignment horizontal="center" vertical="top"/>
    </xf>
    <xf numFmtId="0" fontId="1" fillId="0" borderId="86" xfId="0" applyFont="1" applyBorder="1" applyAlignment="1">
      <alignment vertical="top" wrapText="1"/>
    </xf>
    <xf numFmtId="0" fontId="1" fillId="0" borderId="40" xfId="0" applyFont="1" applyBorder="1" applyAlignment="1">
      <alignment horizontal="center" vertical="top"/>
    </xf>
    <xf numFmtId="4" fontId="1" fillId="0" borderId="87" xfId="0" applyNumberFormat="1" applyFont="1" applyBorder="1" applyAlignment="1">
      <alignment horizontal="right" vertical="top"/>
    </xf>
    <xf numFmtId="4" fontId="1" fillId="0" borderId="58" xfId="0" applyNumberFormat="1" applyFont="1" applyBorder="1" applyAlignment="1">
      <alignment horizontal="right" vertical="top"/>
    </xf>
    <xf numFmtId="4" fontId="1" fillId="0" borderId="59" xfId="0" applyNumberFormat="1" applyFont="1" applyBorder="1" applyAlignment="1">
      <alignment horizontal="right" vertical="top"/>
    </xf>
    <xf numFmtId="4" fontId="1" fillId="0" borderId="57" xfId="0" applyNumberFormat="1" applyFont="1" applyBorder="1" applyAlignment="1">
      <alignment horizontal="right" vertical="top"/>
    </xf>
    <xf numFmtId="4" fontId="14" fillId="0" borderId="87" xfId="0" applyNumberFormat="1" applyFont="1" applyBorder="1" applyAlignment="1">
      <alignment horizontal="right" vertical="top"/>
    </xf>
    <xf numFmtId="0" fontId="1" fillId="0" borderId="59" xfId="0" applyFont="1" applyBorder="1" applyAlignment="1">
      <alignment vertical="top" wrapText="1"/>
    </xf>
    <xf numFmtId="166" fontId="4" fillId="0" borderId="48" xfId="0" applyNumberFormat="1" applyFont="1" applyBorder="1" applyAlignment="1">
      <alignment horizontal="center" vertical="top"/>
    </xf>
    <xf numFmtId="0" fontId="1" fillId="0" borderId="48" xfId="0" applyFont="1" applyBorder="1" applyAlignment="1">
      <alignment horizontal="center" vertical="top"/>
    </xf>
    <xf numFmtId="4" fontId="1" fillId="0" borderId="51" xfId="0" applyNumberFormat="1" applyFont="1" applyBorder="1" applyAlignment="1">
      <alignment horizontal="right" vertical="top"/>
    </xf>
    <xf numFmtId="0" fontId="1" fillId="0" borderId="49" xfId="0" applyFont="1" applyBorder="1" applyAlignment="1">
      <alignment vertical="top" wrapText="1"/>
    </xf>
    <xf numFmtId="0" fontId="1" fillId="0" borderId="53" xfId="0" applyFont="1" applyBorder="1" applyAlignment="1">
      <alignment horizontal="center" vertical="top"/>
    </xf>
    <xf numFmtId="4" fontId="1" fillId="0" borderId="55" xfId="0" applyNumberFormat="1" applyFont="1" applyBorder="1" applyAlignment="1">
      <alignment horizontal="right" vertical="top"/>
    </xf>
    <xf numFmtId="0" fontId="4" fillId="8" borderId="70" xfId="0" applyFont="1" applyFill="1" applyBorder="1" applyAlignment="1">
      <alignment vertical="center"/>
    </xf>
    <xf numFmtId="0" fontId="1" fillId="0" borderId="22" xfId="0" applyFont="1" applyBorder="1" applyAlignment="1">
      <alignment vertical="top" wrapText="1"/>
    </xf>
    <xf numFmtId="4" fontId="1" fillId="0" borderId="11" xfId="0" applyNumberFormat="1" applyFont="1" applyBorder="1" applyAlignment="1">
      <alignment horizontal="right" vertical="top"/>
    </xf>
    <xf numFmtId="4" fontId="1" fillId="0" borderId="89" xfId="0" applyNumberFormat="1" applyFont="1" applyBorder="1" applyAlignment="1">
      <alignment horizontal="right" vertical="top"/>
    </xf>
    <xf numFmtId="4" fontId="1" fillId="0" borderId="90" xfId="0" applyNumberFormat="1" applyFont="1" applyBorder="1" applyAlignment="1">
      <alignment horizontal="right" vertical="top"/>
    </xf>
    <xf numFmtId="4" fontId="14" fillId="0" borderId="91" xfId="0" applyNumberFormat="1" applyFont="1" applyBorder="1" applyAlignment="1">
      <alignment horizontal="right" vertical="top"/>
    </xf>
    <xf numFmtId="0" fontId="1" fillId="0" borderId="61" xfId="0" applyFont="1" applyBorder="1" applyAlignment="1">
      <alignment vertical="top" wrapText="1"/>
    </xf>
    <xf numFmtId="166" fontId="4" fillId="0" borderId="53" xfId="0" applyNumberFormat="1" applyFont="1" applyBorder="1" applyAlignment="1">
      <alignment horizontal="center" vertical="top"/>
    </xf>
    <xf numFmtId="4" fontId="14" fillId="0" borderId="76" xfId="0" applyNumberFormat="1" applyFont="1" applyBorder="1" applyAlignment="1">
      <alignment horizontal="right" vertical="top"/>
    </xf>
    <xf numFmtId="0" fontId="1" fillId="0" borderId="53" xfId="0" applyFont="1" applyBorder="1" applyAlignment="1">
      <alignment vertical="top" wrapText="1"/>
    </xf>
    <xf numFmtId="164" fontId="3" fillId="0" borderId="48" xfId="0" applyNumberFormat="1" applyFont="1" applyBorder="1" applyAlignment="1">
      <alignment vertical="top"/>
    </xf>
    <xf numFmtId="0" fontId="1" fillId="0" borderId="82" xfId="0" applyFont="1" applyBorder="1" applyAlignment="1">
      <alignment horizontal="center" vertical="top"/>
    </xf>
    <xf numFmtId="164" fontId="3" fillId="0" borderId="53" xfId="0" applyNumberFormat="1" applyFont="1" applyBorder="1" applyAlignment="1">
      <alignment vertical="top"/>
    </xf>
    <xf numFmtId="0" fontId="1" fillId="8" borderId="37" xfId="0" applyFont="1" applyFill="1" applyBorder="1" applyAlignment="1">
      <alignment horizontal="center" vertical="center"/>
    </xf>
    <xf numFmtId="164" fontId="3" fillId="0" borderId="82" xfId="0" applyNumberFormat="1" applyFont="1" applyBorder="1" applyAlignment="1">
      <alignment vertical="top"/>
    </xf>
    <xf numFmtId="166" fontId="4" fillId="0" borderId="61" xfId="0" applyNumberFormat="1" applyFont="1" applyBorder="1" applyAlignment="1">
      <alignment horizontal="center" vertical="top"/>
    </xf>
    <xf numFmtId="0" fontId="1" fillId="0" borderId="85" xfId="0" applyFont="1" applyBorder="1" applyAlignment="1">
      <alignment vertical="top" wrapText="1"/>
    </xf>
    <xf numFmtId="4" fontId="1" fillId="0" borderId="96" xfId="0" applyNumberFormat="1" applyFont="1" applyBorder="1" applyAlignment="1">
      <alignment horizontal="right" vertical="top"/>
    </xf>
    <xf numFmtId="4" fontId="14" fillId="0" borderId="61" xfId="0" applyNumberFormat="1" applyFont="1" applyBorder="1" applyAlignment="1">
      <alignment horizontal="right" vertical="top"/>
    </xf>
    <xf numFmtId="0" fontId="1" fillId="0" borderId="91" xfId="0" applyFont="1" applyBorder="1" applyAlignment="1">
      <alignment vertical="top" wrapText="1"/>
    </xf>
    <xf numFmtId="4" fontId="14" fillId="0" borderId="48" xfId="0" applyNumberFormat="1" applyFont="1" applyBorder="1" applyAlignment="1">
      <alignment horizontal="right" vertical="top"/>
    </xf>
    <xf numFmtId="0" fontId="1" fillId="0" borderId="97" xfId="0" applyFont="1" applyBorder="1" applyAlignment="1">
      <alignment vertical="top" wrapText="1"/>
    </xf>
    <xf numFmtId="0" fontId="1" fillId="0" borderId="17" xfId="0" applyFont="1" applyBorder="1" applyAlignment="1">
      <alignment horizontal="center" vertical="top"/>
    </xf>
    <xf numFmtId="4" fontId="14" fillId="0" borderId="53" xfId="0" applyNumberFormat="1" applyFont="1" applyBorder="1" applyAlignment="1">
      <alignment horizontal="right" vertical="top"/>
    </xf>
    <xf numFmtId="0" fontId="1" fillId="0" borderId="76" xfId="0" applyFont="1" applyBorder="1" applyAlignment="1">
      <alignment vertical="top" wrapText="1"/>
    </xf>
    <xf numFmtId="0" fontId="3" fillId="10" borderId="98" xfId="0" applyFont="1" applyFill="1" applyBorder="1" applyAlignment="1">
      <alignment horizontal="center" vertical="center"/>
    </xf>
    <xf numFmtId="0" fontId="4" fillId="8" borderId="1" xfId="0" applyFont="1" applyFill="1" applyBorder="1" applyAlignment="1">
      <alignment horizontal="center" vertical="center"/>
    </xf>
    <xf numFmtId="0" fontId="21" fillId="9" borderId="99" xfId="0" applyFont="1" applyFill="1" applyBorder="1" applyAlignment="1">
      <alignment horizontal="left" vertical="top" wrapText="1"/>
    </xf>
    <xf numFmtId="0" fontId="1" fillId="0" borderId="96" xfId="0" applyFont="1" applyBorder="1" applyAlignment="1">
      <alignment vertical="top" wrapText="1"/>
    </xf>
    <xf numFmtId="0" fontId="1" fillId="0" borderId="51" xfId="0" applyFont="1" applyBorder="1" applyAlignment="1">
      <alignment vertical="top" wrapText="1"/>
    </xf>
    <xf numFmtId="164" fontId="3" fillId="9" borderId="42" xfId="0" applyNumberFormat="1" applyFont="1" applyFill="1" applyBorder="1" applyAlignment="1">
      <alignment vertical="top"/>
    </xf>
    <xf numFmtId="49" fontId="4" fillId="9" borderId="100" xfId="0" applyNumberFormat="1" applyFont="1" applyFill="1" applyBorder="1" applyAlignment="1">
      <alignment horizontal="center" vertical="top"/>
    </xf>
    <xf numFmtId="0" fontId="20" fillId="9" borderId="56" xfId="0" applyFont="1" applyFill="1" applyBorder="1" applyAlignment="1">
      <alignment horizontal="left" vertical="top" wrapText="1"/>
    </xf>
    <xf numFmtId="0" fontId="3" fillId="9" borderId="99" xfId="0" applyFont="1" applyFill="1" applyBorder="1" applyAlignment="1">
      <alignment vertical="top" wrapText="1"/>
    </xf>
    <xf numFmtId="4" fontId="5" fillId="0" borderId="50" xfId="0" applyNumberFormat="1" applyFont="1" applyBorder="1" applyAlignment="1">
      <alignment horizontal="right" vertical="top"/>
    </xf>
    <xf numFmtId="164" fontId="20" fillId="10" borderId="35" xfId="0" applyNumberFormat="1" applyFont="1" applyFill="1" applyBorder="1" applyAlignment="1">
      <alignment vertical="center"/>
    </xf>
    <xf numFmtId="164" fontId="3" fillId="10" borderId="101" xfId="0" applyNumberFormat="1" applyFont="1" applyFill="1" applyBorder="1" applyAlignment="1">
      <alignment horizontal="center" vertical="center"/>
    </xf>
    <xf numFmtId="0" fontId="3" fillId="10" borderId="37" xfId="0" applyFont="1" applyFill="1" applyBorder="1" applyAlignment="1">
      <alignment vertical="center" wrapText="1"/>
    </xf>
    <xf numFmtId="0" fontId="3" fillId="10" borderId="36" xfId="0" applyFont="1" applyFill="1" applyBorder="1" applyAlignment="1">
      <alignment horizontal="center" vertical="center"/>
    </xf>
    <xf numFmtId="4" fontId="3" fillId="10" borderId="10" xfId="0" applyNumberFormat="1" applyFont="1" applyFill="1" applyBorder="1" applyAlignment="1">
      <alignment horizontal="right" vertical="center"/>
    </xf>
    <xf numFmtId="4" fontId="14" fillId="10" borderId="4" xfId="0" applyNumberFormat="1" applyFont="1" applyFill="1" applyBorder="1" applyAlignment="1">
      <alignment horizontal="right" vertical="center"/>
    </xf>
    <xf numFmtId="0" fontId="3" fillId="10" borderId="80" xfId="0" applyFont="1" applyFill="1" applyBorder="1" applyAlignment="1">
      <alignment vertical="center" wrapText="1"/>
    </xf>
    <xf numFmtId="164" fontId="3" fillId="3" borderId="2" xfId="0" applyNumberFormat="1" applyFont="1" applyFill="1" applyBorder="1" applyAlignment="1">
      <alignment vertical="center"/>
    </xf>
    <xf numFmtId="164" fontId="3" fillId="3" borderId="3" xfId="0" applyNumberFormat="1" applyFont="1" applyFill="1" applyBorder="1" applyAlignment="1">
      <alignment horizontal="center" vertical="center"/>
    </xf>
    <xf numFmtId="0" fontId="3" fillId="3" borderId="3" xfId="0" applyFont="1" applyFill="1" applyBorder="1" applyAlignment="1">
      <alignment vertical="center" wrapText="1"/>
    </xf>
    <xf numFmtId="0" fontId="3" fillId="3" borderId="3" xfId="0" applyFont="1" applyFill="1" applyBorder="1" applyAlignment="1">
      <alignment horizontal="center" vertical="center"/>
    </xf>
    <xf numFmtId="4" fontId="3" fillId="3" borderId="2" xfId="0" applyNumberFormat="1" applyFont="1" applyFill="1" applyBorder="1" applyAlignment="1">
      <alignment horizontal="right" vertical="center"/>
    </xf>
    <xf numFmtId="4" fontId="3" fillId="3" borderId="4" xfId="0" applyNumberFormat="1" applyFont="1" applyFill="1" applyBorder="1" applyAlignment="1">
      <alignment horizontal="right" vertical="center"/>
    </xf>
    <xf numFmtId="4" fontId="3" fillId="3" borderId="102" xfId="0" applyNumberFormat="1" applyFont="1" applyFill="1" applyBorder="1" applyAlignment="1">
      <alignment horizontal="right" vertical="center"/>
    </xf>
    <xf numFmtId="0" fontId="3" fillId="3" borderId="69" xfId="0" applyFont="1" applyFill="1" applyBorder="1" applyAlignment="1">
      <alignment vertical="center" wrapText="1"/>
    </xf>
    <xf numFmtId="4" fontId="14" fillId="0" borderId="0" xfId="0" applyNumberFormat="1" applyFont="1" applyAlignment="1">
      <alignment horizontal="right" vertical="center"/>
    </xf>
    <xf numFmtId="0" fontId="3" fillId="3" borderId="4" xfId="0" applyFont="1" applyFill="1" applyBorder="1" applyAlignment="1">
      <alignment horizontal="center" vertical="center"/>
    </xf>
    <xf numFmtId="4" fontId="3" fillId="3" borderId="9" xfId="0" applyNumberFormat="1" applyFont="1" applyFill="1" applyBorder="1" applyAlignment="1">
      <alignment horizontal="right" vertical="center"/>
    </xf>
    <xf numFmtId="4" fontId="14" fillId="3" borderId="9" xfId="0" applyNumberFormat="1" applyFont="1" applyFill="1" applyBorder="1" applyAlignment="1">
      <alignment horizontal="right" vertical="center"/>
    </xf>
    <xf numFmtId="0" fontId="3" fillId="3" borderId="80" xfId="0" applyFont="1" applyFill="1" applyBorder="1" applyAlignment="1">
      <alignment vertical="center" wrapText="1"/>
    </xf>
    <xf numFmtId="0" fontId="3" fillId="0" borderId="0" xfId="0" applyFont="1" applyAlignment="1">
      <alignment horizontal="center"/>
    </xf>
    <xf numFmtId="0" fontId="1" fillId="0" borderId="0" xfId="0" applyFont="1" applyAlignment="1">
      <alignment horizontal="center"/>
    </xf>
    <xf numFmtId="4" fontId="1" fillId="0" borderId="22" xfId="0" applyNumberFormat="1" applyFont="1" applyBorder="1" applyAlignment="1">
      <alignment horizontal="right"/>
    </xf>
    <xf numFmtId="4" fontId="3" fillId="0" borderId="22" xfId="0" applyNumberFormat="1" applyFont="1" applyBorder="1" applyAlignment="1">
      <alignment horizontal="right"/>
    </xf>
    <xf numFmtId="0" fontId="23" fillId="0" borderId="0" xfId="0" applyFont="1" applyAlignment="1">
      <alignment horizontal="center"/>
    </xf>
    <xf numFmtId="0" fontId="24" fillId="0" borderId="0" xfId="0" applyFont="1" applyAlignment="1">
      <alignment horizontal="center"/>
    </xf>
    <xf numFmtId="4" fontId="16" fillId="0" borderId="0" xfId="0" applyNumberFormat="1" applyFont="1" applyAlignment="1">
      <alignment horizontal="right"/>
    </xf>
    <xf numFmtId="0" fontId="25" fillId="0" borderId="0" xfId="0" applyFont="1" applyAlignment="1">
      <alignment wrapText="1"/>
    </xf>
    <xf numFmtId="0" fontId="26" fillId="0" borderId="0" xfId="0" applyFont="1"/>
    <xf numFmtId="4" fontId="27" fillId="0" borderId="0" xfId="0" applyNumberFormat="1" applyFont="1" applyAlignment="1">
      <alignment horizontal="right"/>
    </xf>
    <xf numFmtId="0" fontId="29" fillId="0" borderId="0" xfId="0" applyFont="1"/>
    <xf numFmtId="0" fontId="3" fillId="0" borderId="0" xfId="0" applyFont="1" applyAlignment="1">
      <alignment horizontal="left"/>
    </xf>
    <xf numFmtId="0" fontId="31" fillId="0" borderId="0" xfId="0" applyFont="1" applyAlignment="1">
      <alignment vertical="center"/>
    </xf>
    <xf numFmtId="0" fontId="32" fillId="0" borderId="0" xfId="0" applyFont="1" applyAlignment="1">
      <alignment vertical="center" wrapText="1"/>
    </xf>
    <xf numFmtId="165" fontId="31" fillId="6" borderId="1" xfId="0" applyNumberFormat="1" applyFont="1" applyFill="1" applyBorder="1" applyAlignment="1">
      <alignment horizontal="center" vertical="center" wrapText="1"/>
    </xf>
    <xf numFmtId="165" fontId="31" fillId="6" borderId="104" xfId="0" applyNumberFormat="1" applyFont="1" applyFill="1" applyBorder="1" applyAlignment="1">
      <alignment horizontal="center" vertical="center" wrapText="1"/>
    </xf>
    <xf numFmtId="165" fontId="31" fillId="6" borderId="69" xfId="0" applyNumberFormat="1" applyFont="1" applyFill="1" applyBorder="1" applyAlignment="1">
      <alignment horizontal="center" vertical="center" wrapText="1"/>
    </xf>
    <xf numFmtId="0" fontId="29" fillId="3" borderId="1" xfId="0" applyFont="1" applyFill="1" applyBorder="1" applyAlignment="1">
      <alignment vertical="top"/>
    </xf>
    <xf numFmtId="0" fontId="29" fillId="3" borderId="35" xfId="0" applyFont="1" applyFill="1" applyBorder="1" applyAlignment="1">
      <alignment horizontal="center" vertical="top"/>
    </xf>
    <xf numFmtId="0" fontId="28" fillId="3" borderId="35" xfId="0" applyFont="1" applyFill="1" applyBorder="1" applyAlignment="1">
      <alignment vertical="top"/>
    </xf>
    <xf numFmtId="165" fontId="31" fillId="3" borderId="1" xfId="0" applyNumberFormat="1" applyFont="1" applyFill="1" applyBorder="1" applyAlignment="1">
      <alignment horizontal="center" vertical="center" wrapText="1"/>
    </xf>
    <xf numFmtId="0" fontId="33" fillId="0" borderId="0" xfId="0" applyFont="1"/>
    <xf numFmtId="49" fontId="34" fillId="0" borderId="40" xfId="0" applyNumberFormat="1" applyFont="1" applyBorder="1" applyAlignment="1">
      <alignment horizontal="center" vertical="top"/>
    </xf>
    <xf numFmtId="164" fontId="32" fillId="0" borderId="87" xfId="0" applyNumberFormat="1" applyFont="1" applyBorder="1" applyAlignment="1">
      <alignment vertical="top"/>
    </xf>
    <xf numFmtId="49" fontId="34" fillId="0" borderId="61" xfId="0" applyNumberFormat="1" applyFont="1" applyBorder="1" applyAlignment="1">
      <alignment horizontal="center" vertical="top"/>
    </xf>
    <xf numFmtId="49" fontId="34" fillId="0" borderId="48" xfId="0" applyNumberFormat="1" applyFont="1" applyBorder="1" applyAlignment="1">
      <alignment horizontal="center" vertical="top"/>
    </xf>
    <xf numFmtId="164" fontId="32" fillId="0" borderId="51" xfId="0" applyNumberFormat="1" applyFont="1" applyBorder="1" applyAlignment="1">
      <alignment vertical="top" wrapText="1"/>
    </xf>
    <xf numFmtId="49" fontId="34" fillId="0" borderId="53" xfId="0" applyNumberFormat="1" applyFont="1" applyBorder="1" applyAlignment="1">
      <alignment horizontal="center" vertical="top"/>
    </xf>
    <xf numFmtId="0" fontId="17" fillId="0" borderId="16" xfId="0" applyFont="1" applyBorder="1" applyAlignment="1">
      <alignment vertical="center" wrapText="1"/>
    </xf>
    <xf numFmtId="0" fontId="17" fillId="0" borderId="55" xfId="0" applyFont="1" applyBorder="1" applyAlignment="1">
      <alignment vertical="center" wrapText="1"/>
    </xf>
    <xf numFmtId="49" fontId="34" fillId="0" borderId="72" xfId="0" applyNumberFormat="1" applyFont="1" applyBorder="1" applyAlignment="1">
      <alignment horizontal="center" vertical="top"/>
    </xf>
    <xf numFmtId="164" fontId="32" fillId="0" borderId="108" xfId="0" applyNumberFormat="1" applyFont="1" applyBorder="1" applyAlignment="1">
      <alignment vertical="top" wrapText="1"/>
    </xf>
    <xf numFmtId="164" fontId="35" fillId="3" borderId="69" xfId="0" applyNumberFormat="1" applyFont="1" applyFill="1" applyBorder="1" applyAlignment="1">
      <alignment vertical="top"/>
    </xf>
    <xf numFmtId="164" fontId="29" fillId="3" borderId="110" xfId="0" applyNumberFormat="1" applyFont="1" applyFill="1" applyBorder="1" applyAlignment="1">
      <alignment horizontal="left" vertical="top"/>
    </xf>
    <xf numFmtId="164" fontId="28" fillId="3" borderId="111" xfId="0" applyNumberFormat="1" applyFont="1" applyFill="1" applyBorder="1" applyAlignment="1">
      <alignment horizontal="left" vertical="top"/>
    </xf>
    <xf numFmtId="165" fontId="31" fillId="3" borderId="69" xfId="0" applyNumberFormat="1" applyFont="1" applyFill="1" applyBorder="1" applyAlignment="1">
      <alignment vertical="center" wrapText="1"/>
    </xf>
    <xf numFmtId="0" fontId="3" fillId="0" borderId="83" xfId="0" applyFont="1" applyBorder="1" applyAlignment="1">
      <alignment horizontal="center" vertical="center" wrapText="1"/>
    </xf>
    <xf numFmtId="0" fontId="31" fillId="0" borderId="0" xfId="0" applyFont="1" applyAlignment="1">
      <alignment horizontal="center" vertical="center"/>
    </xf>
    <xf numFmtId="165" fontId="31" fillId="0" borderId="84" xfId="0" applyNumberFormat="1" applyFont="1" applyBorder="1" applyAlignment="1">
      <alignment horizontal="center" vertical="center" wrapText="1"/>
    </xf>
    <xf numFmtId="0" fontId="36" fillId="3" borderId="80" xfId="0" applyFont="1" applyFill="1" applyBorder="1" applyAlignment="1">
      <alignment vertical="top"/>
    </xf>
    <xf numFmtId="0" fontId="36" fillId="3" borderId="2" xfId="0" applyFont="1" applyFill="1" applyBorder="1" applyAlignment="1">
      <alignment horizontal="center" vertical="top"/>
    </xf>
    <xf numFmtId="165" fontId="36" fillId="3" borderId="80" xfId="0" applyNumberFormat="1" applyFont="1" applyFill="1" applyBorder="1" applyAlignment="1">
      <alignment horizontal="center" vertical="center" wrapText="1"/>
    </xf>
    <xf numFmtId="0" fontId="36" fillId="8" borderId="38" xfId="0" applyFont="1" applyFill="1" applyBorder="1" applyAlignment="1">
      <alignment vertical="center"/>
    </xf>
    <xf numFmtId="0" fontId="36" fillId="8" borderId="1" xfId="0" applyFont="1" applyFill="1" applyBorder="1" applyAlignment="1">
      <alignment horizontal="center" vertical="center"/>
    </xf>
    <xf numFmtId="0" fontId="34" fillId="8" borderId="3" xfId="0" applyFont="1" applyFill="1" applyBorder="1" applyAlignment="1">
      <alignment vertical="center"/>
    </xf>
    <xf numFmtId="0" fontId="37" fillId="8" borderId="4" xfId="0" applyFont="1" applyFill="1" applyBorder="1" applyAlignment="1">
      <alignment horizontal="left" vertical="center" wrapText="1"/>
    </xf>
    <xf numFmtId="0" fontId="33" fillId="0" borderId="0" xfId="0" applyFont="1" applyAlignment="1">
      <alignment vertical="top"/>
    </xf>
    <xf numFmtId="164" fontId="36" fillId="9" borderId="39" xfId="0" applyNumberFormat="1" applyFont="1" applyFill="1" applyBorder="1" applyAlignment="1">
      <alignment vertical="top"/>
    </xf>
    <xf numFmtId="49" fontId="36" fillId="9" borderId="40" xfId="0" applyNumberFormat="1" applyFont="1" applyFill="1" applyBorder="1" applyAlignment="1">
      <alignment horizontal="center" vertical="top"/>
    </xf>
    <xf numFmtId="0" fontId="38" fillId="9" borderId="56" xfId="0" applyFont="1" applyFill="1" applyBorder="1" applyAlignment="1">
      <alignment vertical="top" wrapText="1"/>
    </xf>
    <xf numFmtId="0" fontId="39" fillId="0" borderId="0" xfId="0" applyFont="1" applyAlignment="1">
      <alignment vertical="top"/>
    </xf>
    <xf numFmtId="164" fontId="36" fillId="0" borderId="47" xfId="0" applyNumberFormat="1" applyFont="1" applyBorder="1" applyAlignment="1">
      <alignment vertical="top"/>
    </xf>
    <xf numFmtId="0" fontId="37" fillId="0" borderId="49" xfId="0" applyFont="1" applyBorder="1" applyAlignment="1">
      <alignment vertical="top" wrapText="1"/>
    </xf>
    <xf numFmtId="164" fontId="36" fillId="0" borderId="52" xfId="0" applyNumberFormat="1" applyFont="1" applyBorder="1" applyAlignment="1">
      <alignment vertical="top"/>
    </xf>
    <xf numFmtId="49" fontId="34" fillId="9" borderId="40" xfId="0" applyNumberFormat="1" applyFont="1" applyFill="1" applyBorder="1" applyAlignment="1">
      <alignment horizontal="center" vertical="top"/>
    </xf>
    <xf numFmtId="0" fontId="38" fillId="9" borderId="56" xfId="0" applyFont="1" applyFill="1" applyBorder="1" applyAlignment="1">
      <alignment vertical="top" wrapText="1"/>
    </xf>
    <xf numFmtId="0" fontId="40" fillId="0" borderId="0" xfId="0" applyFont="1" applyAlignment="1">
      <alignment vertical="top"/>
    </xf>
    <xf numFmtId="164" fontId="36" fillId="0" borderId="82" xfId="0" applyNumberFormat="1" applyFont="1" applyBorder="1" applyAlignment="1">
      <alignment vertical="top"/>
    </xf>
    <xf numFmtId="49" fontId="34" fillId="0" borderId="48" xfId="0" applyNumberFormat="1" applyFont="1" applyBorder="1" applyAlignment="1">
      <alignment horizontal="center" vertical="top"/>
    </xf>
    <xf numFmtId="49" fontId="34" fillId="0" borderId="72" xfId="0" applyNumberFormat="1" applyFont="1" applyBorder="1" applyAlignment="1">
      <alignment horizontal="center" vertical="top"/>
    </xf>
    <xf numFmtId="164" fontId="38" fillId="10" borderId="80" xfId="0" applyNumberFormat="1" applyFont="1" applyFill="1" applyBorder="1" applyAlignment="1">
      <alignment vertical="center"/>
    </xf>
    <xf numFmtId="164" fontId="36" fillId="10" borderId="3" xfId="0" applyNumberFormat="1" applyFont="1" applyFill="1" applyBorder="1" applyAlignment="1">
      <alignment horizontal="center" vertical="center"/>
    </xf>
    <xf numFmtId="164" fontId="36" fillId="10" borderId="112" xfId="0" applyNumberFormat="1" applyFont="1" applyFill="1" applyBorder="1" applyAlignment="1">
      <alignment horizontal="center" vertical="center" wrapText="1"/>
    </xf>
    <xf numFmtId="0" fontId="36" fillId="8" borderId="2" xfId="0" applyFont="1" applyFill="1" applyBorder="1" applyAlignment="1">
      <alignment vertical="center"/>
    </xf>
    <xf numFmtId="0" fontId="34" fillId="8" borderId="80" xfId="0" applyFont="1" applyFill="1" applyBorder="1" applyAlignment="1">
      <alignment horizontal="center" vertical="center"/>
    </xf>
    <xf numFmtId="0" fontId="36" fillId="8" borderId="3" xfId="0" applyFont="1" applyFill="1" applyBorder="1" applyAlignment="1">
      <alignment vertical="center" wrapText="1"/>
    </xf>
    <xf numFmtId="0" fontId="34" fillId="8" borderId="100" xfId="0" applyFont="1" applyFill="1" applyBorder="1" applyAlignment="1">
      <alignment vertical="center" wrapText="1"/>
    </xf>
    <xf numFmtId="49" fontId="34" fillId="9" borderId="40" xfId="0" applyNumberFormat="1" applyFont="1" applyFill="1" applyBorder="1" applyAlignment="1">
      <alignment horizontal="center" vertical="top"/>
    </xf>
    <xf numFmtId="0" fontId="41" fillId="9" borderId="41" xfId="0" applyFont="1" applyFill="1" applyBorder="1" applyAlignment="1">
      <alignment vertical="top" wrapText="1"/>
    </xf>
    <xf numFmtId="164" fontId="36" fillId="0" borderId="71" xfId="0" applyNumberFormat="1" applyFont="1" applyBorder="1" applyAlignment="1">
      <alignment vertical="top"/>
    </xf>
    <xf numFmtId="0" fontId="41" fillId="9" borderId="56" xfId="0" applyFont="1" applyFill="1" applyBorder="1" applyAlignment="1">
      <alignment vertical="top" wrapText="1"/>
    </xf>
    <xf numFmtId="0" fontId="42" fillId="0" borderId="49" xfId="0" applyFont="1" applyBorder="1" applyAlignment="1">
      <alignment vertical="top" wrapText="1"/>
    </xf>
    <xf numFmtId="0" fontId="42" fillId="0" borderId="73" xfId="0" applyFont="1" applyBorder="1" applyAlignment="1">
      <alignment vertical="top" wrapText="1"/>
    </xf>
    <xf numFmtId="0" fontId="33" fillId="0" borderId="0" xfId="0" applyFont="1" applyAlignment="1">
      <alignment vertical="top"/>
    </xf>
    <xf numFmtId="164" fontId="38" fillId="10" borderId="1" xfId="0" applyNumberFormat="1" applyFont="1" applyFill="1" applyBorder="1" applyAlignment="1">
      <alignment vertical="center"/>
    </xf>
    <xf numFmtId="164" fontId="36" fillId="10" borderId="113" xfId="0" applyNumberFormat="1" applyFont="1" applyFill="1" applyBorder="1" applyAlignment="1">
      <alignment horizontal="center" vertical="center"/>
    </xf>
    <xf numFmtId="0" fontId="36" fillId="10" borderId="114" xfId="0" applyFont="1" applyFill="1" applyBorder="1" applyAlignment="1">
      <alignment vertical="center" wrapText="1"/>
    </xf>
    <xf numFmtId="0" fontId="42" fillId="10" borderId="1" xfId="0" applyFont="1" applyFill="1" applyBorder="1" applyAlignment="1">
      <alignment horizontal="center" vertical="center" wrapText="1"/>
    </xf>
    <xf numFmtId="0" fontId="36" fillId="8" borderId="115" xfId="0" applyFont="1" applyFill="1" applyBorder="1" applyAlignment="1">
      <alignment vertical="center"/>
    </xf>
    <xf numFmtId="0" fontId="34" fillId="8" borderId="115" xfId="0" applyFont="1" applyFill="1" applyBorder="1" applyAlignment="1">
      <alignment horizontal="center" vertical="center"/>
    </xf>
    <xf numFmtId="0" fontId="42" fillId="8" borderId="115" xfId="0" applyFont="1" applyFill="1" applyBorder="1" applyAlignment="1">
      <alignment horizontal="center" vertical="center" wrapText="1"/>
    </xf>
    <xf numFmtId="164" fontId="36" fillId="9" borderId="42" xfId="0" applyNumberFormat="1" applyFont="1" applyFill="1" applyBorder="1" applyAlignment="1">
      <alignment vertical="top"/>
    </xf>
    <xf numFmtId="49" fontId="34" fillId="9" borderId="100" xfId="0" applyNumberFormat="1" applyFont="1" applyFill="1" applyBorder="1" applyAlignment="1">
      <alignment horizontal="center" vertical="top"/>
    </xf>
    <xf numFmtId="0" fontId="38" fillId="9" borderId="41" xfId="0" applyFont="1" applyFill="1" applyBorder="1" applyAlignment="1">
      <alignment vertical="top" wrapText="1"/>
    </xf>
    <xf numFmtId="0" fontId="42" fillId="0" borderId="62" xfId="0" applyFont="1" applyBorder="1" applyAlignment="1">
      <alignment vertical="top" wrapText="1"/>
    </xf>
    <xf numFmtId="164" fontId="36" fillId="10" borderId="112" xfId="0" applyNumberFormat="1" applyFont="1" applyFill="1" applyBorder="1" applyAlignment="1">
      <alignment horizontal="center" vertical="center"/>
    </xf>
    <xf numFmtId="0" fontId="36" fillId="10" borderId="116" xfId="0" applyFont="1" applyFill="1" applyBorder="1" applyAlignment="1">
      <alignment vertical="center" wrapText="1"/>
    </xf>
    <xf numFmtId="0" fontId="42" fillId="10" borderId="80" xfId="0" applyFont="1" applyFill="1" applyBorder="1" applyAlignment="1">
      <alignment horizontal="center" vertical="center" wrapText="1"/>
    </xf>
    <xf numFmtId="0" fontId="36" fillId="8" borderId="3" xfId="0" applyFont="1" applyFill="1" applyBorder="1" applyAlignment="1">
      <alignment vertical="center"/>
    </xf>
    <xf numFmtId="0" fontId="36" fillId="8" borderId="80" xfId="0" applyFont="1" applyFill="1" applyBorder="1" applyAlignment="1">
      <alignment vertical="center" wrapText="1"/>
    </xf>
    <xf numFmtId="0" fontId="41" fillId="9" borderId="41" xfId="0" applyFont="1" applyFill="1" applyBorder="1" applyAlignment="1">
      <alignment vertical="top" wrapText="1"/>
    </xf>
    <xf numFmtId="0" fontId="41" fillId="9" borderId="56" xfId="0" applyFont="1" applyFill="1" applyBorder="1" applyAlignment="1">
      <alignment vertical="top" wrapText="1"/>
    </xf>
    <xf numFmtId="0" fontId="42" fillId="0" borderId="49" xfId="0" applyFont="1" applyBorder="1" applyAlignment="1">
      <alignment horizontal="left" vertical="top" wrapText="1"/>
    </xf>
    <xf numFmtId="0" fontId="42" fillId="0" borderId="62" xfId="0" applyFont="1" applyBorder="1" applyAlignment="1">
      <alignment horizontal="left" vertical="top" wrapText="1"/>
    </xf>
    <xf numFmtId="164" fontId="38" fillId="10" borderId="2" xfId="0" applyNumberFormat="1" applyFont="1" applyFill="1" applyBorder="1" applyAlignment="1">
      <alignment vertical="center"/>
    </xf>
    <xf numFmtId="0" fontId="36" fillId="10" borderId="3" xfId="0" applyFont="1" applyFill="1" applyBorder="1" applyAlignment="1">
      <alignment vertical="center" wrapText="1"/>
    </xf>
    <xf numFmtId="0" fontId="42" fillId="10" borderId="4" xfId="0" applyFont="1" applyFill="1" applyBorder="1" applyAlignment="1">
      <alignment horizontal="center" vertical="center" wrapText="1"/>
    </xf>
    <xf numFmtId="0" fontId="36" fillId="8" borderId="69" xfId="0" applyFont="1" applyFill="1" applyBorder="1" applyAlignment="1">
      <alignment vertical="center"/>
    </xf>
    <xf numFmtId="0" fontId="34" fillId="8" borderId="68" xfId="0" applyFont="1" applyFill="1" applyBorder="1" applyAlignment="1">
      <alignment horizontal="center" vertical="center"/>
    </xf>
    <xf numFmtId="0" fontId="34" fillId="8" borderId="68" xfId="0" applyFont="1" applyFill="1" applyBorder="1" applyAlignment="1">
      <alignment vertical="center" wrapText="1"/>
    </xf>
    <xf numFmtId="0" fontId="34" fillId="12" borderId="1" xfId="0" applyFont="1" applyFill="1" applyBorder="1" applyAlignment="1">
      <alignment horizontal="center" vertical="center" wrapText="1"/>
    </xf>
    <xf numFmtId="164" fontId="36" fillId="0" borderId="15" xfId="0" applyNumberFormat="1" applyFont="1" applyBorder="1" applyAlignment="1">
      <alignment vertical="top"/>
    </xf>
    <xf numFmtId="0" fontId="37" fillId="0" borderId="81" xfId="0" applyFont="1" applyBorder="1" applyAlignment="1">
      <alignment vertical="top" wrapText="1"/>
    </xf>
    <xf numFmtId="164" fontId="36" fillId="0" borderId="63" xfId="0" applyNumberFormat="1" applyFont="1" applyBorder="1" applyAlignment="1">
      <alignment vertical="top"/>
    </xf>
    <xf numFmtId="0" fontId="37" fillId="0" borderId="49" xfId="0" applyFont="1" applyBorder="1" applyAlignment="1">
      <alignment vertical="top" wrapText="1"/>
    </xf>
    <xf numFmtId="164" fontId="36" fillId="0" borderId="54" xfId="0" applyNumberFormat="1" applyFont="1" applyBorder="1" applyAlignment="1">
      <alignment vertical="top"/>
    </xf>
    <xf numFmtId="0" fontId="36" fillId="8" borderId="68" xfId="0" applyFont="1" applyFill="1" applyBorder="1" applyAlignment="1">
      <alignment vertical="center"/>
    </xf>
    <xf numFmtId="0" fontId="34" fillId="8" borderId="69" xfId="0" applyFont="1" applyFill="1" applyBorder="1" applyAlignment="1">
      <alignment horizontal="center" vertical="center"/>
    </xf>
    <xf numFmtId="0" fontId="36" fillId="8" borderId="70" xfId="0" applyFont="1" applyFill="1" applyBorder="1" applyAlignment="1">
      <alignment vertical="center"/>
    </xf>
    <xf numFmtId="0" fontId="42" fillId="8" borderId="102" xfId="0" applyFont="1" applyFill="1" applyBorder="1" applyAlignment="1">
      <alignment horizontal="center" vertical="center" wrapText="1"/>
    </xf>
    <xf numFmtId="0" fontId="41" fillId="9" borderId="41" xfId="0" applyFont="1" applyFill="1" applyBorder="1" applyAlignment="1">
      <alignment horizontal="left" vertical="top" wrapText="1"/>
    </xf>
    <xf numFmtId="0" fontId="41" fillId="9" borderId="56" xfId="0" applyFont="1" applyFill="1" applyBorder="1" applyAlignment="1">
      <alignment horizontal="left" vertical="top" wrapText="1"/>
    </xf>
    <xf numFmtId="0" fontId="41" fillId="9" borderId="56" xfId="0" applyFont="1" applyFill="1" applyBorder="1" applyAlignment="1">
      <alignment horizontal="left" vertical="top" wrapText="1"/>
    </xf>
    <xf numFmtId="0" fontId="34" fillId="8" borderId="1" xfId="0" applyFont="1" applyFill="1" applyBorder="1" applyAlignment="1">
      <alignment horizontal="center" vertical="center"/>
    </xf>
    <xf numFmtId="0" fontId="34" fillId="8" borderId="70" xfId="0" applyFont="1" applyFill="1" applyBorder="1" applyAlignment="1">
      <alignment vertical="center"/>
    </xf>
    <xf numFmtId="164" fontId="36" fillId="10" borderId="70" xfId="0" applyNumberFormat="1" applyFont="1" applyFill="1" applyBorder="1" applyAlignment="1">
      <alignment horizontal="center" vertical="center"/>
    </xf>
    <xf numFmtId="164" fontId="36" fillId="0" borderId="85" xfId="0" applyNumberFormat="1" applyFont="1" applyBorder="1" applyAlignment="1">
      <alignment vertical="top"/>
    </xf>
    <xf numFmtId="166" fontId="34" fillId="0" borderId="40" xfId="0" applyNumberFormat="1" applyFont="1" applyBorder="1" applyAlignment="1">
      <alignment horizontal="center" vertical="top"/>
    </xf>
    <xf numFmtId="0" fontId="42" fillId="0" borderId="86" xfId="0" applyFont="1" applyBorder="1" applyAlignment="1">
      <alignment vertical="top" wrapText="1"/>
    </xf>
    <xf numFmtId="166" fontId="34" fillId="0" borderId="48" xfId="0" applyNumberFormat="1" applyFont="1" applyBorder="1" applyAlignment="1">
      <alignment horizontal="center" vertical="top"/>
    </xf>
    <xf numFmtId="0" fontId="42" fillId="0" borderId="49" xfId="0" applyFont="1" applyBorder="1" applyAlignment="1">
      <alignment vertical="top" wrapText="1"/>
    </xf>
    <xf numFmtId="0" fontId="36" fillId="8" borderId="70" xfId="0" applyFont="1" applyFill="1" applyBorder="1" applyAlignment="1">
      <alignment vertical="center"/>
    </xf>
    <xf numFmtId="0" fontId="42" fillId="0" borderId="22" xfId="0" applyFont="1" applyBorder="1" applyAlignment="1">
      <alignment vertical="top" wrapText="1"/>
    </xf>
    <xf numFmtId="0" fontId="36" fillId="8" borderId="70" xfId="0" applyFont="1" applyFill="1" applyBorder="1" applyAlignment="1">
      <alignment vertical="center" wrapText="1"/>
    </xf>
    <xf numFmtId="164" fontId="36" fillId="0" borderId="48" xfId="0" applyNumberFormat="1" applyFont="1" applyBorder="1" applyAlignment="1">
      <alignment vertical="top"/>
    </xf>
    <xf numFmtId="164" fontId="36" fillId="0" borderId="53" xfId="0" applyNumberFormat="1" applyFont="1" applyBorder="1" applyAlignment="1">
      <alignment vertical="top"/>
    </xf>
    <xf numFmtId="164" fontId="43" fillId="10" borderId="4" xfId="0" applyNumberFormat="1" applyFont="1" applyFill="1" applyBorder="1" applyAlignment="1">
      <alignment vertical="center" wrapText="1"/>
    </xf>
    <xf numFmtId="0" fontId="42" fillId="8" borderId="4" xfId="0" applyFont="1" applyFill="1" applyBorder="1" applyAlignment="1">
      <alignment horizontal="center" vertical="center" wrapText="1"/>
    </xf>
    <xf numFmtId="166" fontId="34" fillId="0" borderId="61" xfId="0" applyNumberFormat="1" applyFont="1" applyBorder="1" applyAlignment="1">
      <alignment horizontal="center" vertical="top"/>
    </xf>
    <xf numFmtId="0" fontId="42" fillId="0" borderId="57" xfId="0" applyFont="1" applyBorder="1" applyAlignment="1">
      <alignment vertical="top" wrapText="1"/>
    </xf>
    <xf numFmtId="0" fontId="42" fillId="0" borderId="51" xfId="0" applyFont="1" applyBorder="1" applyAlignment="1">
      <alignment vertical="top" wrapText="1"/>
    </xf>
    <xf numFmtId="166" fontId="34" fillId="0" borderId="53" xfId="0" applyNumberFormat="1" applyFont="1" applyBorder="1" applyAlignment="1">
      <alignment horizontal="center" vertical="top"/>
    </xf>
    <xf numFmtId="0" fontId="42" fillId="0" borderId="55" xfId="0" applyFont="1" applyBorder="1" applyAlignment="1">
      <alignment vertical="top" wrapText="1"/>
    </xf>
    <xf numFmtId="0" fontId="42" fillId="8" borderId="36" xfId="0" applyFont="1" applyFill="1" applyBorder="1" applyAlignment="1">
      <alignment horizontal="center" vertical="center" wrapText="1"/>
    </xf>
    <xf numFmtId="164" fontId="36" fillId="9" borderId="57" xfId="0" applyNumberFormat="1" applyFont="1" applyFill="1" applyBorder="1" applyAlignment="1">
      <alignment vertical="top"/>
    </xf>
    <xf numFmtId="49" fontId="34" fillId="9" borderId="58" xfId="0" applyNumberFormat="1" applyFont="1" applyFill="1" applyBorder="1" applyAlignment="1">
      <alignment horizontal="center" vertical="top"/>
    </xf>
    <xf numFmtId="0" fontId="38" fillId="9" borderId="117" xfId="0" applyFont="1" applyFill="1" applyBorder="1" applyAlignment="1">
      <alignment horizontal="left" vertical="top" wrapText="1"/>
    </xf>
    <xf numFmtId="49" fontId="34" fillId="0" borderId="17" xfId="0" applyNumberFormat="1" applyFont="1" applyBorder="1" applyAlignment="1">
      <alignment horizontal="center" vertical="top"/>
    </xf>
    <xf numFmtId="0" fontId="42" fillId="0" borderId="89" xfId="0" applyFont="1" applyBorder="1" applyAlignment="1">
      <alignment vertical="top" wrapText="1"/>
    </xf>
    <xf numFmtId="0" fontId="42" fillId="0" borderId="17" xfId="0" applyFont="1" applyBorder="1" applyAlignment="1">
      <alignment vertical="top" wrapText="1"/>
    </xf>
    <xf numFmtId="164" fontId="36" fillId="9" borderId="43" xfId="0" applyNumberFormat="1" applyFont="1" applyFill="1" applyBorder="1" applyAlignment="1">
      <alignment vertical="top"/>
    </xf>
    <xf numFmtId="49" fontId="34" fillId="9" borderId="44" xfId="0" applyNumberFormat="1" applyFont="1" applyFill="1" applyBorder="1" applyAlignment="1">
      <alignment horizontal="center" vertical="top"/>
    </xf>
    <xf numFmtId="0" fontId="41" fillId="9" borderId="118" xfId="0" applyFont="1" applyFill="1" applyBorder="1" applyAlignment="1">
      <alignment horizontal="left" vertical="top" wrapText="1"/>
    </xf>
    <xf numFmtId="0" fontId="42" fillId="0" borderId="81" xfId="0" applyFont="1" applyBorder="1" applyAlignment="1">
      <alignment vertical="top" wrapText="1"/>
    </xf>
    <xf numFmtId="49" fontId="34" fillId="0" borderId="16" xfId="0" applyNumberFormat="1" applyFont="1" applyBorder="1" applyAlignment="1">
      <alignment horizontal="center" vertical="top"/>
    </xf>
    <xf numFmtId="0" fontId="41" fillId="9" borderId="117" xfId="0" applyFont="1" applyFill="1" applyBorder="1" applyAlignment="1">
      <alignment horizontal="left" vertical="top" wrapText="1"/>
    </xf>
    <xf numFmtId="0" fontId="42" fillId="0" borderId="81" xfId="0" applyFont="1" applyBorder="1" applyAlignment="1">
      <alignment vertical="top" wrapText="1"/>
    </xf>
    <xf numFmtId="0" fontId="42" fillId="0" borderId="119" xfId="0" applyFont="1" applyBorder="1" applyAlignment="1">
      <alignment vertical="top" wrapText="1"/>
    </xf>
    <xf numFmtId="164" fontId="38" fillId="10" borderId="35" xfId="0" applyNumberFormat="1" applyFont="1" applyFill="1" applyBorder="1" applyAlignment="1">
      <alignment vertical="center"/>
    </xf>
    <xf numFmtId="164" fontId="36" fillId="10" borderId="37" xfId="0" applyNumberFormat="1" applyFont="1" applyFill="1" applyBorder="1" applyAlignment="1">
      <alignment horizontal="center" vertical="center"/>
    </xf>
    <xf numFmtId="0" fontId="36" fillId="10" borderId="37" xfId="0" applyFont="1" applyFill="1" applyBorder="1" applyAlignment="1">
      <alignment vertical="center" wrapText="1"/>
    </xf>
    <xf numFmtId="0" fontId="42" fillId="10" borderId="36" xfId="0" applyFont="1" applyFill="1" applyBorder="1" applyAlignment="1">
      <alignment horizontal="center" vertical="center" wrapText="1"/>
    </xf>
    <xf numFmtId="164" fontId="36" fillId="3" borderId="2" xfId="0" applyNumberFormat="1" applyFont="1" applyFill="1" applyBorder="1" applyAlignment="1">
      <alignment vertical="center"/>
    </xf>
    <xf numFmtId="164" fontId="36" fillId="3" borderId="3" xfId="0" applyNumberFormat="1" applyFont="1" applyFill="1" applyBorder="1" applyAlignment="1">
      <alignment horizontal="center" vertical="center"/>
    </xf>
    <xf numFmtId="0" fontId="36" fillId="3" borderId="3" xfId="0" applyFont="1" applyFill="1" applyBorder="1" applyAlignment="1">
      <alignment vertical="center" wrapText="1"/>
    </xf>
    <xf numFmtId="0" fontId="36" fillId="3" borderId="4" xfId="0" applyFont="1" applyFill="1" applyBorder="1" applyAlignment="1">
      <alignment horizontal="center" vertical="center" wrapText="1"/>
    </xf>
    <xf numFmtId="0" fontId="32" fillId="0" borderId="84" xfId="0" applyFont="1" applyBorder="1" applyAlignment="1">
      <alignment horizontal="center" vertical="center" wrapText="1"/>
    </xf>
    <xf numFmtId="0" fontId="31" fillId="3" borderId="4" xfId="0" applyFont="1" applyFill="1" applyBorder="1" applyAlignment="1">
      <alignment horizontal="center" vertical="center" wrapText="1"/>
    </xf>
    <xf numFmtId="0" fontId="33" fillId="0" borderId="0" xfId="0" applyFont="1" applyAlignment="1">
      <alignment horizontal="left"/>
    </xf>
    <xf numFmtId="0" fontId="39" fillId="0" borderId="0" xfId="0" applyFont="1" applyAlignment="1">
      <alignment horizontal="center"/>
    </xf>
    <xf numFmtId="0" fontId="42" fillId="0" borderId="0" xfId="0" applyFont="1"/>
    <xf numFmtId="0" fontId="42" fillId="0" borderId="0" xfId="0" applyFont="1" applyAlignment="1">
      <alignment vertical="center" wrapText="1"/>
    </xf>
    <xf numFmtId="0" fontId="40" fillId="0" borderId="0" xfId="0" applyFont="1" applyAlignment="1">
      <alignment horizontal="left"/>
    </xf>
    <xf numFmtId="0" fontId="1" fillId="0" borderId="0" xfId="0" applyFont="1" applyAlignment="1">
      <alignment horizontal="left" wrapText="1"/>
    </xf>
    <xf numFmtId="0" fontId="0" fillId="0" borderId="0" xfId="0" applyFont="1" applyAlignment="1"/>
    <xf numFmtId="0" fontId="3" fillId="0" borderId="0" xfId="0" applyFont="1" applyAlignment="1">
      <alignment horizontal="center" vertical="center" wrapText="1"/>
    </xf>
    <xf numFmtId="4" fontId="3" fillId="6" borderId="24" xfId="0" applyNumberFormat="1" applyFont="1" applyFill="1" applyBorder="1" applyAlignment="1">
      <alignment horizontal="center" vertical="center" wrapText="1"/>
    </xf>
    <xf numFmtId="0" fontId="18" fillId="0" borderId="30" xfId="0" applyFont="1" applyBorder="1"/>
    <xf numFmtId="0" fontId="18" fillId="0" borderId="33" xfId="0" applyFont="1" applyBorder="1"/>
    <xf numFmtId="165" fontId="3" fillId="6" borderId="23" xfId="0" applyNumberFormat="1" applyFont="1" applyFill="1" applyBorder="1" applyAlignment="1">
      <alignment horizontal="center" vertical="center" wrapText="1"/>
    </xf>
    <xf numFmtId="0" fontId="18" fillId="0" borderId="29" xfId="0" applyFont="1" applyBorder="1"/>
    <xf numFmtId="0" fontId="18" fillId="0" borderId="32" xfId="0" applyFont="1" applyBorder="1"/>
    <xf numFmtId="0" fontId="3" fillId="6" borderId="23" xfId="0" applyFont="1" applyFill="1" applyBorder="1" applyAlignment="1">
      <alignment horizontal="center" vertical="center" wrapText="1"/>
    </xf>
    <xf numFmtId="0" fontId="3" fillId="6" borderId="24" xfId="0" applyFont="1" applyFill="1" applyBorder="1" applyAlignment="1">
      <alignment horizontal="center" vertical="center"/>
    </xf>
    <xf numFmtId="0" fontId="3" fillId="6" borderId="25" xfId="0" applyFont="1" applyFill="1" applyBorder="1" applyAlignment="1">
      <alignment horizontal="center" vertical="center" wrapText="1"/>
    </xf>
    <xf numFmtId="0" fontId="18" fillId="0" borderId="31" xfId="0" applyFont="1" applyBorder="1"/>
    <xf numFmtId="0" fontId="18" fillId="0" borderId="34" xfId="0" applyFont="1" applyBorder="1"/>
    <xf numFmtId="4" fontId="3" fillId="6" borderId="26" xfId="0" applyNumberFormat="1" applyFont="1" applyFill="1" applyBorder="1" applyAlignment="1">
      <alignment horizontal="center" vertical="center" wrapText="1"/>
    </xf>
    <xf numFmtId="0" fontId="18" fillId="0" borderId="27" xfId="0" applyFont="1" applyBorder="1"/>
    <xf numFmtId="0" fontId="18" fillId="0" borderId="28" xfId="0" applyFont="1" applyBorder="1"/>
    <xf numFmtId="4" fontId="1" fillId="0" borderId="88" xfId="0" applyNumberFormat="1" applyFont="1" applyBorder="1" applyAlignment="1">
      <alignment horizontal="right" vertical="top"/>
    </xf>
    <xf numFmtId="0" fontId="18" fillId="0" borderId="84" xfId="0" applyFont="1" applyBorder="1"/>
    <xf numFmtId="0" fontId="18" fillId="0" borderId="88" xfId="0" applyFont="1" applyBorder="1"/>
    <xf numFmtId="0" fontId="18" fillId="0" borderId="92" xfId="0" applyFont="1" applyBorder="1"/>
    <xf numFmtId="0" fontId="18" fillId="0" borderId="22" xfId="0" applyFont="1" applyBorder="1"/>
    <xf numFmtId="0" fontId="18" fillId="0" borderId="91" xfId="0" applyFont="1" applyBorder="1"/>
    <xf numFmtId="164" fontId="1" fillId="0" borderId="0" xfId="0" applyNumberFormat="1" applyFont="1" applyAlignment="1">
      <alignment horizontal="center" vertical="center"/>
    </xf>
    <xf numFmtId="164" fontId="4" fillId="3" borderId="26" xfId="0" applyNumberFormat="1" applyFont="1" applyFill="1" applyBorder="1" applyAlignment="1">
      <alignment horizontal="left" vertical="center"/>
    </xf>
    <xf numFmtId="0" fontId="18" fillId="0" borderId="103" xfId="0" applyFont="1" applyBorder="1"/>
    <xf numFmtId="4" fontId="5" fillId="0" borderId="52" xfId="0" applyNumberFormat="1" applyFont="1" applyBorder="1" applyAlignment="1">
      <alignment horizontal="center" vertical="center"/>
    </xf>
    <xf numFmtId="0" fontId="18" fillId="0" borderId="62" xfId="0" applyFont="1" applyBorder="1"/>
    <xf numFmtId="0" fontId="18" fillId="0" borderId="76" xfId="0" applyFont="1" applyBorder="1"/>
    <xf numFmtId="0" fontId="18" fillId="0" borderId="77" xfId="0" applyFont="1" applyBorder="1"/>
    <xf numFmtId="0" fontId="18" fillId="0" borderId="78" xfId="0" applyFont="1" applyBorder="1"/>
    <xf numFmtId="0" fontId="18" fillId="0" borderId="79" xfId="0" applyFont="1" applyBorder="1"/>
    <xf numFmtId="164" fontId="20" fillId="10" borderId="26" xfId="0" applyNumberFormat="1" applyFont="1" applyFill="1" applyBorder="1" applyAlignment="1">
      <alignment horizontal="left" vertical="center" wrapText="1"/>
    </xf>
    <xf numFmtId="0" fontId="18" fillId="0" borderId="83" xfId="0" applyFont="1" applyBorder="1"/>
    <xf numFmtId="164" fontId="20" fillId="10" borderId="93" xfId="0" applyNumberFormat="1" applyFont="1" applyFill="1" applyBorder="1" applyAlignment="1">
      <alignment horizontal="left" vertical="center" wrapText="1"/>
    </xf>
    <xf numFmtId="0" fontId="18" fillId="0" borderId="94" xfId="0" applyFont="1" applyBorder="1"/>
    <xf numFmtId="0" fontId="18" fillId="0" borderId="95" xfId="0" applyFont="1" applyBorder="1"/>
    <xf numFmtId="0" fontId="28" fillId="0" borderId="0" xfId="0" applyFont="1" applyAlignment="1">
      <alignment horizontal="center"/>
    </xf>
    <xf numFmtId="0" fontId="30" fillId="0" borderId="0" xfId="0" applyFont="1" applyAlignment="1">
      <alignment horizontal="center" wrapText="1"/>
    </xf>
    <xf numFmtId="0" fontId="18" fillId="0" borderId="105" xfId="0" applyFont="1" applyBorder="1"/>
    <xf numFmtId="0" fontId="18" fillId="0" borderId="98" xfId="0" applyFont="1" applyBorder="1"/>
    <xf numFmtId="0" fontId="31" fillId="6" borderId="25" xfId="0" applyFont="1" applyFill="1" applyBorder="1" applyAlignment="1">
      <alignment horizontal="center" vertical="center"/>
    </xf>
    <xf numFmtId="0" fontId="18" fillId="0" borderId="106" xfId="0" applyFont="1" applyBorder="1"/>
    <xf numFmtId="165" fontId="4" fillId="11" borderId="26" xfId="0" applyNumberFormat="1" applyFont="1" applyFill="1" applyBorder="1" applyAlignment="1">
      <alignment horizontal="center" vertical="center" wrapText="1"/>
    </xf>
    <xf numFmtId="165" fontId="17" fillId="0" borderId="107" xfId="0" applyNumberFormat="1" applyFont="1" applyBorder="1" applyAlignment="1">
      <alignment horizontal="left" vertical="center" wrapText="1"/>
    </xf>
    <xf numFmtId="0" fontId="18" fillId="0" borderId="14" xfId="0" applyFont="1" applyBorder="1"/>
    <xf numFmtId="0" fontId="18" fillId="0" borderId="109" xfId="0" applyFont="1" applyBorder="1"/>
    <xf numFmtId="0" fontId="37" fillId="0" borderId="23" xfId="0" applyFont="1" applyBorder="1" applyAlignment="1">
      <alignment horizontal="left" vertical="top" wrapText="1"/>
    </xf>
    <xf numFmtId="0" fontId="37" fillId="0" borderId="23" xfId="0" applyFont="1" applyBorder="1" applyAlignment="1">
      <alignment horizontal="left" vertical="center" wrapText="1"/>
    </xf>
    <xf numFmtId="0" fontId="37" fillId="0" borderId="53" xfId="0" applyFont="1" applyBorder="1" applyAlignment="1">
      <alignment horizontal="left" vertical="center" wrapText="1"/>
    </xf>
    <xf numFmtId="0" fontId="37" fillId="0" borderId="29" xfId="0" applyFont="1" applyBorder="1" applyAlignment="1">
      <alignment horizontal="left" vertical="center" wrapText="1"/>
    </xf>
    <xf numFmtId="0" fontId="42" fillId="0" borderId="53" xfId="0" applyFont="1" applyBorder="1" applyAlignment="1">
      <alignment horizontal="left" vertical="center" wrapText="1"/>
    </xf>
    <xf numFmtId="0" fontId="37" fillId="0" borderId="16" xfId="0" applyFont="1" applyBorder="1" applyAlignment="1">
      <alignment horizontal="left" vertical="center" wrapText="1"/>
    </xf>
    <xf numFmtId="0" fontId="18" fillId="0" borderId="12" xfId="0" applyFont="1" applyBorder="1"/>
    <xf numFmtId="0" fontId="18" fillId="0" borderId="89" xfId="0" applyFont="1" applyBorder="1"/>
    <xf numFmtId="0" fontId="37" fillId="0" borderId="107" xfId="0" applyFont="1" applyBorder="1" applyAlignment="1">
      <alignment horizontal="left" vertical="center" wrapText="1"/>
    </xf>
    <xf numFmtId="0" fontId="42" fillId="0" borderId="23" xfId="0" applyFont="1" applyBorder="1" applyAlignment="1">
      <alignment horizontal="left" vertical="center" wrapText="1"/>
    </xf>
    <xf numFmtId="164" fontId="1" fillId="0" borderId="83" xfId="0" applyNumberFormat="1" applyFont="1" applyBorder="1" applyAlignment="1">
      <alignment horizontal="center" vertical="center"/>
    </xf>
    <xf numFmtId="0" fontId="37" fillId="0" borderId="16" xfId="0" applyFont="1" applyBorder="1" applyAlignment="1">
      <alignment vertical="center" wrapText="1"/>
    </xf>
    <xf numFmtId="164" fontId="38" fillId="10" borderId="26" xfId="0" applyNumberFormat="1" applyFont="1" applyFill="1" applyBorder="1" applyAlignment="1">
      <alignment horizontal="lef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tabColor rgb="FFFFC000"/>
    <pageSetUpPr fitToPage="1"/>
  </sheetPr>
  <dimension ref="A1:Z1000"/>
  <sheetViews>
    <sheetView topLeftCell="A16" workbookViewId="0">
      <selection sqref="A1:B1"/>
    </sheetView>
  </sheetViews>
  <sheetFormatPr defaultColWidth="12.625" defaultRowHeight="15" customHeight="1"/>
  <cols>
    <col min="1" max="1" width="4.75" customWidth="1"/>
    <col min="2" max="2" width="35.625" customWidth="1"/>
    <col min="3" max="4" width="34.5" customWidth="1"/>
    <col min="5" max="5" width="19.375" customWidth="1"/>
    <col min="6" max="7" width="5" customWidth="1"/>
    <col min="8" max="8" width="17.75" customWidth="1"/>
    <col min="9" max="23" width="5" customWidth="1"/>
    <col min="24" max="24" width="9.625" customWidth="1"/>
    <col min="25" max="26" width="10.875" customWidth="1"/>
  </cols>
  <sheetData>
    <row r="1" spans="1:26" ht="19.5" customHeight="1">
      <c r="A1" s="431" t="s">
        <v>0</v>
      </c>
      <c r="B1" s="432"/>
      <c r="C1" s="1"/>
      <c r="D1" s="2" t="s">
        <v>1</v>
      </c>
      <c r="E1" s="1"/>
      <c r="F1" s="1"/>
      <c r="G1" s="1"/>
      <c r="H1" s="1"/>
      <c r="I1" s="1"/>
      <c r="J1" s="1"/>
      <c r="K1" s="1"/>
      <c r="L1" s="1"/>
      <c r="M1" s="1"/>
      <c r="N1" s="1"/>
      <c r="O1" s="1"/>
      <c r="P1" s="1"/>
      <c r="Q1" s="1"/>
      <c r="R1" s="1"/>
      <c r="S1" s="1"/>
      <c r="T1" s="1"/>
      <c r="U1" s="1"/>
      <c r="V1" s="1"/>
      <c r="W1" s="1"/>
      <c r="X1" s="1"/>
    </row>
    <row r="2" spans="1:26" ht="57">
      <c r="A2" s="3"/>
      <c r="B2" s="1"/>
      <c r="C2" s="1"/>
      <c r="D2" s="4" t="s">
        <v>2</v>
      </c>
      <c r="E2" s="1"/>
      <c r="F2" s="1"/>
      <c r="G2" s="1"/>
      <c r="H2" s="1"/>
      <c r="I2" s="1"/>
      <c r="J2" s="1"/>
      <c r="K2" s="1"/>
      <c r="L2" s="1"/>
      <c r="M2" s="1"/>
      <c r="N2" s="1"/>
      <c r="O2" s="1"/>
      <c r="P2" s="1"/>
      <c r="Q2" s="1"/>
      <c r="R2" s="1"/>
      <c r="S2" s="1"/>
      <c r="T2" s="1"/>
      <c r="U2" s="1"/>
      <c r="V2" s="1"/>
      <c r="W2" s="1"/>
      <c r="X2" s="1"/>
    </row>
    <row r="3" spans="1:26" ht="19.5" customHeight="1">
      <c r="A3" s="3"/>
      <c r="B3" s="1"/>
      <c r="C3" s="1"/>
      <c r="D3" s="2"/>
      <c r="E3" s="1"/>
      <c r="F3" s="1"/>
      <c r="G3" s="1"/>
      <c r="H3" s="1"/>
      <c r="I3" s="1"/>
      <c r="J3" s="1"/>
      <c r="K3" s="1"/>
      <c r="L3" s="1"/>
      <c r="M3" s="1"/>
      <c r="N3" s="1"/>
      <c r="O3" s="1"/>
      <c r="P3" s="1"/>
      <c r="Q3" s="1"/>
      <c r="R3" s="1"/>
      <c r="S3" s="1"/>
      <c r="T3" s="1"/>
      <c r="U3" s="1"/>
      <c r="V3" s="1"/>
      <c r="W3" s="1"/>
      <c r="X3" s="1"/>
    </row>
    <row r="4" spans="1:26" ht="14.25">
      <c r="A4" s="3"/>
      <c r="B4" s="1"/>
      <c r="C4" s="1"/>
      <c r="D4" s="1"/>
      <c r="E4" s="1"/>
      <c r="F4" s="1"/>
      <c r="G4" s="1"/>
      <c r="H4" s="1"/>
      <c r="I4" s="1"/>
      <c r="J4" s="1"/>
      <c r="K4" s="1"/>
      <c r="L4" s="1"/>
      <c r="M4" s="1"/>
      <c r="N4" s="1"/>
      <c r="O4" s="1"/>
      <c r="P4" s="1"/>
      <c r="Q4" s="1"/>
      <c r="R4" s="1"/>
      <c r="S4" s="1"/>
      <c r="T4" s="1"/>
      <c r="U4" s="1"/>
      <c r="V4" s="1"/>
      <c r="W4" s="1"/>
      <c r="X4" s="1"/>
    </row>
    <row r="5" spans="1:26" ht="14.25" customHeight="1">
      <c r="A5" s="5"/>
      <c r="B5" s="1"/>
      <c r="C5" s="1"/>
      <c r="D5" s="1"/>
      <c r="E5" s="1"/>
      <c r="F5" s="1"/>
      <c r="G5" s="1"/>
      <c r="H5" s="1"/>
      <c r="I5" s="1"/>
      <c r="J5" s="1"/>
      <c r="K5" s="1"/>
      <c r="L5" s="1"/>
      <c r="M5" s="1"/>
      <c r="N5" s="1"/>
      <c r="O5" s="1"/>
      <c r="P5" s="1"/>
      <c r="Q5" s="1"/>
      <c r="R5" s="1"/>
      <c r="S5" s="1"/>
      <c r="T5" s="1"/>
      <c r="U5" s="1"/>
      <c r="V5" s="1"/>
      <c r="W5" s="1"/>
      <c r="X5" s="1"/>
      <c r="Y5" s="6"/>
      <c r="Z5" s="6"/>
    </row>
    <row r="6" spans="1:26" ht="14.25" customHeight="1">
      <c r="A6" s="3"/>
      <c r="B6" s="1"/>
      <c r="C6" s="1"/>
      <c r="D6" s="1"/>
      <c r="E6" s="1"/>
      <c r="F6" s="1"/>
      <c r="G6" s="1"/>
      <c r="H6" s="1"/>
      <c r="I6" s="1"/>
      <c r="J6" s="1"/>
      <c r="K6" s="1"/>
      <c r="L6" s="1"/>
      <c r="M6" s="1"/>
      <c r="N6" s="1"/>
      <c r="O6" s="1"/>
      <c r="P6" s="1"/>
      <c r="Q6" s="1"/>
      <c r="R6" s="1"/>
      <c r="S6" s="1"/>
      <c r="T6" s="1"/>
      <c r="U6" s="1"/>
      <c r="V6" s="1"/>
      <c r="W6" s="1"/>
      <c r="X6" s="1"/>
      <c r="Y6" s="6"/>
      <c r="Z6" s="6"/>
    </row>
    <row r="7" spans="1:26" ht="14.25" customHeight="1">
      <c r="A7" s="3" t="s">
        <v>3</v>
      </c>
      <c r="B7" s="1"/>
      <c r="C7" s="1"/>
      <c r="D7" s="1"/>
      <c r="E7" s="1"/>
      <c r="F7" s="1"/>
      <c r="G7" s="1"/>
      <c r="H7" s="1"/>
      <c r="I7" s="1"/>
      <c r="J7" s="1"/>
      <c r="K7" s="1"/>
      <c r="L7" s="1"/>
      <c r="M7" s="1"/>
      <c r="N7" s="1"/>
      <c r="O7" s="1"/>
      <c r="P7" s="1"/>
      <c r="Q7" s="1"/>
      <c r="R7" s="1"/>
      <c r="S7" s="1"/>
      <c r="T7" s="1"/>
      <c r="U7" s="1"/>
      <c r="V7" s="1"/>
      <c r="W7" s="1"/>
      <c r="X7" s="1"/>
      <c r="Y7" s="6"/>
      <c r="Z7" s="6"/>
    </row>
    <row r="8" spans="1:26" ht="14.25" customHeight="1">
      <c r="A8" s="3" t="s">
        <v>4</v>
      </c>
      <c r="B8" s="1"/>
      <c r="C8" s="1"/>
      <c r="D8" s="1"/>
      <c r="E8" s="1"/>
      <c r="F8" s="1"/>
      <c r="G8" s="1"/>
      <c r="H8" s="1"/>
      <c r="I8" s="1"/>
      <c r="J8" s="1"/>
      <c r="K8" s="1"/>
      <c r="L8" s="1"/>
      <c r="M8" s="1"/>
      <c r="N8" s="1"/>
      <c r="O8" s="1"/>
      <c r="P8" s="1"/>
      <c r="Q8" s="1"/>
      <c r="R8" s="1"/>
      <c r="S8" s="1"/>
      <c r="T8" s="1"/>
      <c r="U8" s="1"/>
      <c r="V8" s="1"/>
      <c r="W8" s="1"/>
      <c r="X8" s="1"/>
      <c r="Y8" s="6"/>
      <c r="Z8" s="6"/>
    </row>
    <row r="9" spans="1:26" ht="14.25" customHeight="1">
      <c r="A9" s="3" t="s">
        <v>5</v>
      </c>
      <c r="B9" s="1"/>
      <c r="C9" s="1"/>
      <c r="D9" s="1"/>
      <c r="E9" s="1"/>
      <c r="F9" s="1"/>
      <c r="G9" s="1"/>
      <c r="H9" s="1"/>
      <c r="I9" s="1"/>
      <c r="J9" s="1"/>
      <c r="K9" s="1"/>
      <c r="L9" s="1"/>
      <c r="M9" s="1"/>
      <c r="N9" s="1"/>
      <c r="O9" s="1"/>
      <c r="P9" s="1"/>
      <c r="Q9" s="1"/>
      <c r="R9" s="1"/>
      <c r="S9" s="1"/>
      <c r="T9" s="1"/>
      <c r="U9" s="1"/>
      <c r="V9" s="1"/>
      <c r="W9" s="1"/>
      <c r="X9" s="1"/>
      <c r="Y9" s="6"/>
      <c r="Z9" s="6"/>
    </row>
    <row r="10" spans="1:26" ht="14.25" customHeight="1">
      <c r="A10" s="3" t="s">
        <v>6</v>
      </c>
      <c r="B10" s="1"/>
      <c r="C10" s="1"/>
      <c r="D10" s="1"/>
      <c r="E10" s="1"/>
      <c r="F10" s="1"/>
      <c r="G10" s="1"/>
      <c r="H10" s="1"/>
      <c r="I10" s="1"/>
      <c r="J10" s="1"/>
      <c r="K10" s="1"/>
      <c r="L10" s="1"/>
      <c r="M10" s="1"/>
      <c r="N10" s="1"/>
      <c r="O10" s="1"/>
      <c r="P10" s="1"/>
      <c r="Q10" s="1"/>
      <c r="R10" s="1"/>
      <c r="S10" s="1"/>
      <c r="T10" s="1"/>
      <c r="U10" s="1"/>
      <c r="V10" s="1"/>
      <c r="W10" s="1"/>
      <c r="X10" s="1"/>
      <c r="Y10" s="6"/>
      <c r="Z10" s="6"/>
    </row>
    <row r="11" spans="1:26" ht="14.25">
      <c r="A11" s="1"/>
      <c r="B11" s="1"/>
      <c r="C11" s="1"/>
      <c r="D11" s="1"/>
      <c r="E11" s="1"/>
      <c r="F11" s="1"/>
      <c r="G11" s="1"/>
      <c r="H11" s="1"/>
      <c r="I11" s="1"/>
      <c r="J11" s="1"/>
      <c r="K11" s="1"/>
      <c r="L11" s="1"/>
      <c r="M11" s="1"/>
      <c r="N11" s="1"/>
      <c r="O11" s="1"/>
      <c r="P11" s="1"/>
      <c r="Q11" s="1"/>
      <c r="R11" s="1"/>
      <c r="S11" s="1"/>
      <c r="T11" s="1"/>
      <c r="U11" s="1"/>
      <c r="V11" s="1"/>
      <c r="W11" s="1"/>
      <c r="X11" s="1"/>
    </row>
    <row r="12" spans="1:26" ht="30" customHeight="1">
      <c r="A12" s="7"/>
      <c r="B12" s="7" t="s">
        <v>7</v>
      </c>
      <c r="C12" s="7" t="s">
        <v>8</v>
      </c>
      <c r="D12" s="7" t="s">
        <v>9</v>
      </c>
      <c r="E12" s="8"/>
      <c r="F12" s="9"/>
      <c r="G12" s="9"/>
      <c r="H12" s="9"/>
      <c r="I12" s="9"/>
      <c r="J12" s="9"/>
      <c r="K12" s="9"/>
      <c r="L12" s="9"/>
      <c r="M12" s="9"/>
      <c r="N12" s="9"/>
      <c r="O12" s="9"/>
      <c r="P12" s="9"/>
      <c r="Q12" s="9"/>
      <c r="R12" s="9"/>
      <c r="S12" s="9"/>
      <c r="T12" s="9"/>
      <c r="U12" s="9"/>
      <c r="V12" s="9"/>
      <c r="W12" s="9"/>
      <c r="X12" s="9"/>
    </row>
    <row r="13" spans="1:26" ht="30" customHeight="1">
      <c r="A13" s="10"/>
      <c r="B13" s="11" t="s">
        <v>10</v>
      </c>
      <c r="C13" s="11"/>
      <c r="D13" s="12"/>
      <c r="E13" s="9"/>
      <c r="F13" s="9"/>
      <c r="G13" s="9"/>
      <c r="H13" s="9"/>
      <c r="I13" s="9"/>
      <c r="J13" s="9"/>
      <c r="K13" s="9"/>
      <c r="L13" s="9"/>
      <c r="M13" s="9"/>
      <c r="N13" s="9"/>
      <c r="O13" s="9"/>
      <c r="P13" s="9"/>
      <c r="Q13" s="9"/>
      <c r="R13" s="9"/>
      <c r="S13" s="9"/>
      <c r="T13" s="9"/>
      <c r="U13" s="9"/>
      <c r="V13" s="9"/>
      <c r="W13" s="9"/>
      <c r="X13" s="9"/>
    </row>
    <row r="14" spans="1:26" ht="30" customHeight="1">
      <c r="A14" s="13" t="s">
        <v>11</v>
      </c>
      <c r="B14" s="14" t="s">
        <v>12</v>
      </c>
      <c r="C14" s="15" t="e">
        <f>D14/D21</f>
        <v>#DIV/0!</v>
      </c>
      <c r="D14" s="16">
        <f>'Кошторис  витрат'!G156</f>
        <v>0</v>
      </c>
      <c r="E14" s="9"/>
      <c r="F14" s="9"/>
      <c r="G14" s="9"/>
      <c r="H14" s="9"/>
      <c r="I14" s="9"/>
      <c r="J14" s="9"/>
      <c r="K14" s="9"/>
      <c r="L14" s="9"/>
      <c r="M14" s="9"/>
      <c r="N14" s="9"/>
      <c r="O14" s="9"/>
      <c r="P14" s="9"/>
      <c r="Q14" s="9"/>
      <c r="R14" s="9"/>
      <c r="S14" s="9"/>
      <c r="T14" s="9"/>
      <c r="U14" s="9"/>
      <c r="V14" s="9"/>
      <c r="W14" s="9"/>
      <c r="X14" s="9"/>
    </row>
    <row r="15" spans="1:26" ht="30" customHeight="1">
      <c r="A15" s="17" t="s">
        <v>13</v>
      </c>
      <c r="B15" s="18" t="s">
        <v>14</v>
      </c>
      <c r="C15" s="15" t="e">
        <f>D15/D21</f>
        <v>#DIV/0!</v>
      </c>
      <c r="D15" s="19">
        <f>SUM(D16:D19)</f>
        <v>0</v>
      </c>
      <c r="E15" s="9"/>
      <c r="F15" s="9"/>
      <c r="G15" s="9"/>
      <c r="H15" s="9"/>
      <c r="I15" s="9"/>
      <c r="J15" s="9"/>
      <c r="K15" s="9"/>
      <c r="L15" s="9"/>
      <c r="M15" s="9"/>
      <c r="N15" s="9"/>
      <c r="O15" s="9"/>
      <c r="P15" s="9"/>
      <c r="Q15" s="9"/>
      <c r="R15" s="9"/>
      <c r="S15" s="9"/>
      <c r="T15" s="9"/>
      <c r="U15" s="9"/>
      <c r="V15" s="9"/>
      <c r="W15" s="9"/>
      <c r="X15" s="9"/>
    </row>
    <row r="16" spans="1:26" ht="30" customHeight="1">
      <c r="A16" s="20" t="s">
        <v>15</v>
      </c>
      <c r="B16" s="21" t="s">
        <v>16</v>
      </c>
      <c r="C16" s="22" t="e">
        <f>D16/D21</f>
        <v>#DIV/0!</v>
      </c>
      <c r="D16" s="23">
        <v>0</v>
      </c>
      <c r="E16" s="9"/>
      <c r="F16" s="9"/>
      <c r="G16" s="9"/>
      <c r="H16" s="24"/>
      <c r="I16" s="9"/>
      <c r="J16" s="9"/>
      <c r="K16" s="9"/>
      <c r="L16" s="9"/>
      <c r="M16" s="9"/>
      <c r="N16" s="9"/>
      <c r="O16" s="9"/>
      <c r="P16" s="9"/>
      <c r="Q16" s="9"/>
      <c r="R16" s="9"/>
      <c r="S16" s="9"/>
      <c r="T16" s="9"/>
      <c r="U16" s="9"/>
      <c r="V16" s="9"/>
      <c r="W16" s="9"/>
      <c r="X16" s="9"/>
    </row>
    <row r="17" spans="1:24" ht="30" customHeight="1">
      <c r="A17" s="25" t="s">
        <v>17</v>
      </c>
      <c r="B17" s="26" t="s">
        <v>18</v>
      </c>
      <c r="C17" s="27" t="e">
        <f>D17/D21</f>
        <v>#DIV/0!</v>
      </c>
      <c r="D17" s="28">
        <v>0</v>
      </c>
      <c r="E17" s="9"/>
      <c r="F17" s="9"/>
      <c r="G17" s="9"/>
      <c r="H17" s="24"/>
      <c r="I17" s="9"/>
      <c r="J17" s="9"/>
      <c r="K17" s="9"/>
      <c r="L17" s="9"/>
      <c r="M17" s="9"/>
      <c r="N17" s="9"/>
      <c r="O17" s="9"/>
      <c r="P17" s="9"/>
      <c r="Q17" s="9"/>
      <c r="R17" s="9"/>
      <c r="S17" s="9"/>
      <c r="T17" s="9"/>
      <c r="U17" s="9"/>
      <c r="V17" s="9"/>
      <c r="W17" s="9"/>
      <c r="X17" s="9"/>
    </row>
    <row r="18" spans="1:24" ht="30" customHeight="1">
      <c r="A18" s="25" t="s">
        <v>19</v>
      </c>
      <c r="B18" s="26" t="s">
        <v>20</v>
      </c>
      <c r="C18" s="27" t="e">
        <f>D18/D21</f>
        <v>#DIV/0!</v>
      </c>
      <c r="D18" s="28">
        <v>0</v>
      </c>
      <c r="E18" s="9"/>
      <c r="F18" s="9"/>
      <c r="G18" s="9"/>
      <c r="H18" s="24"/>
      <c r="I18" s="9"/>
      <c r="J18" s="9"/>
      <c r="K18" s="9"/>
      <c r="L18" s="9"/>
      <c r="M18" s="9"/>
      <c r="N18" s="9"/>
      <c r="O18" s="9"/>
      <c r="P18" s="9"/>
      <c r="Q18" s="9"/>
      <c r="R18" s="9"/>
      <c r="S18" s="9"/>
      <c r="T18" s="9"/>
      <c r="U18" s="9"/>
      <c r="V18" s="9"/>
      <c r="W18" s="9"/>
      <c r="X18" s="9"/>
    </row>
    <row r="19" spans="1:24" ht="30" customHeight="1">
      <c r="A19" s="25" t="s">
        <v>21</v>
      </c>
      <c r="B19" s="26" t="s">
        <v>20</v>
      </c>
      <c r="C19" s="29" t="e">
        <f>#REF!/D21</f>
        <v>#REF!</v>
      </c>
      <c r="D19" s="28">
        <v>0</v>
      </c>
      <c r="E19" s="8"/>
      <c r="F19" s="9"/>
      <c r="G19" s="9"/>
      <c r="H19" s="24"/>
      <c r="I19" s="9"/>
      <c r="J19" s="9"/>
      <c r="K19" s="9"/>
      <c r="L19" s="9"/>
      <c r="M19" s="9"/>
      <c r="N19" s="9"/>
      <c r="O19" s="9"/>
      <c r="P19" s="9"/>
      <c r="Q19" s="9"/>
      <c r="R19" s="9"/>
      <c r="S19" s="9"/>
      <c r="T19" s="9"/>
      <c r="U19" s="9"/>
      <c r="V19" s="9"/>
      <c r="W19" s="9"/>
      <c r="X19" s="9"/>
    </row>
    <row r="20" spans="1:24" ht="60" customHeight="1">
      <c r="A20" s="30" t="s">
        <v>22</v>
      </c>
      <c r="B20" s="31" t="s">
        <v>23</v>
      </c>
      <c r="C20" s="32" t="e">
        <f>D20/D21</f>
        <v>#DIV/0!</v>
      </c>
      <c r="D20" s="33">
        <f>'Кошторис  витрат'!M156</f>
        <v>0</v>
      </c>
      <c r="E20" s="9"/>
      <c r="F20" s="9"/>
      <c r="G20" s="9"/>
      <c r="H20" s="9"/>
      <c r="I20" s="9"/>
      <c r="J20" s="9"/>
      <c r="K20" s="9"/>
      <c r="L20" s="9"/>
      <c r="M20" s="9"/>
      <c r="N20" s="9"/>
      <c r="O20" s="9"/>
      <c r="P20" s="9"/>
      <c r="Q20" s="9"/>
      <c r="R20" s="9"/>
      <c r="S20" s="9"/>
      <c r="T20" s="9"/>
      <c r="U20" s="9"/>
      <c r="V20" s="9"/>
      <c r="W20" s="9"/>
      <c r="X20" s="9"/>
    </row>
    <row r="21" spans="1:24" ht="30" customHeight="1">
      <c r="A21" s="10"/>
      <c r="B21" s="12" t="s">
        <v>24</v>
      </c>
      <c r="C21" s="34" t="e">
        <f>C20+C15+C14</f>
        <v>#DIV/0!</v>
      </c>
      <c r="D21" s="35">
        <f>D14+D15+D20</f>
        <v>0</v>
      </c>
      <c r="E21" s="9"/>
      <c r="F21" s="9"/>
      <c r="G21" s="9"/>
      <c r="H21" s="9"/>
      <c r="I21" s="9"/>
      <c r="J21" s="9"/>
      <c r="K21" s="9"/>
      <c r="L21" s="9"/>
      <c r="M21" s="9"/>
      <c r="N21" s="9"/>
      <c r="O21" s="9"/>
      <c r="P21" s="9"/>
      <c r="Q21" s="9"/>
      <c r="R21" s="9"/>
      <c r="S21" s="9"/>
      <c r="T21" s="9"/>
      <c r="U21" s="9"/>
      <c r="V21" s="9"/>
      <c r="W21" s="9"/>
      <c r="X21" s="9"/>
    </row>
    <row r="22" spans="1:24" ht="15.75" customHeight="1">
      <c r="A22" s="1"/>
      <c r="B22" s="1"/>
      <c r="C22" s="1"/>
      <c r="D22" s="1"/>
      <c r="E22" s="1"/>
      <c r="F22" s="1"/>
      <c r="G22" s="1"/>
      <c r="H22" s="1"/>
      <c r="I22" s="1"/>
      <c r="J22" s="1"/>
      <c r="K22" s="1"/>
      <c r="L22" s="1"/>
      <c r="M22" s="1"/>
      <c r="N22" s="1"/>
      <c r="O22" s="1"/>
      <c r="P22" s="1"/>
      <c r="Q22" s="1"/>
      <c r="R22" s="1"/>
      <c r="S22" s="1"/>
      <c r="T22" s="1"/>
      <c r="U22" s="1"/>
      <c r="V22" s="1"/>
      <c r="W22" s="1"/>
      <c r="X22" s="1"/>
    </row>
    <row r="23" spans="1:24" ht="15.75" customHeight="1">
      <c r="A23" s="9"/>
      <c r="B23" s="36"/>
      <c r="C23" s="1"/>
      <c r="D23" s="1"/>
      <c r="E23" s="1"/>
      <c r="F23" s="1"/>
      <c r="G23" s="1"/>
      <c r="H23" s="1"/>
      <c r="I23" s="1"/>
      <c r="J23" s="1"/>
      <c r="K23" s="1"/>
      <c r="L23" s="1"/>
      <c r="M23" s="1"/>
      <c r="N23" s="1"/>
      <c r="O23" s="1"/>
      <c r="P23" s="1"/>
      <c r="Q23" s="1"/>
      <c r="R23" s="1"/>
      <c r="S23" s="1"/>
      <c r="T23" s="1"/>
      <c r="U23" s="1"/>
      <c r="V23" s="1"/>
      <c r="W23" s="1"/>
      <c r="X23" s="1"/>
    </row>
    <row r="24" spans="1:24" ht="36.75" customHeight="1">
      <c r="A24" s="433" t="s">
        <v>25</v>
      </c>
      <c r="B24" s="432"/>
      <c r="C24" s="432"/>
      <c r="D24" s="432"/>
      <c r="E24" s="1"/>
      <c r="F24" s="1"/>
      <c r="G24" s="1"/>
      <c r="H24" s="1"/>
      <c r="I24" s="1"/>
      <c r="J24" s="1"/>
      <c r="K24" s="1"/>
      <c r="L24" s="1"/>
      <c r="M24" s="1"/>
      <c r="N24" s="1"/>
      <c r="O24" s="1"/>
      <c r="P24" s="1"/>
      <c r="Q24" s="1"/>
      <c r="R24" s="1"/>
      <c r="S24" s="1"/>
      <c r="T24" s="1"/>
      <c r="U24" s="1"/>
      <c r="V24" s="1"/>
      <c r="W24" s="1"/>
      <c r="X24" s="1"/>
    </row>
    <row r="25" spans="1:24" ht="15.75" customHeight="1">
      <c r="A25" s="3"/>
      <c r="B25" s="3"/>
      <c r="C25" s="3"/>
      <c r="D25" s="1"/>
      <c r="E25" s="1"/>
      <c r="F25" s="1"/>
      <c r="G25" s="1"/>
      <c r="H25" s="1"/>
      <c r="I25" s="1"/>
      <c r="J25" s="1"/>
      <c r="K25" s="1"/>
      <c r="L25" s="1"/>
      <c r="M25" s="1"/>
      <c r="N25" s="1"/>
      <c r="O25" s="1"/>
      <c r="P25" s="1"/>
      <c r="Q25" s="1"/>
      <c r="R25" s="1"/>
      <c r="S25" s="1"/>
      <c r="T25" s="1"/>
      <c r="U25" s="1"/>
      <c r="V25" s="1"/>
      <c r="W25" s="1"/>
      <c r="X25" s="1"/>
    </row>
    <row r="26" spans="1:24" ht="15.75" customHeight="1">
      <c r="A26" s="37"/>
      <c r="B26" s="38"/>
      <c r="C26" s="39"/>
      <c r="D26" s="37"/>
      <c r="E26" s="40"/>
      <c r="F26" s="40"/>
      <c r="G26" s="40"/>
      <c r="H26" s="41"/>
      <c r="I26" s="42"/>
      <c r="J26" s="40"/>
      <c r="K26" s="1"/>
      <c r="L26" s="1"/>
      <c r="M26" s="1"/>
      <c r="N26" s="1"/>
      <c r="O26" s="1"/>
      <c r="P26" s="1"/>
      <c r="Q26" s="1"/>
      <c r="R26" s="1"/>
      <c r="S26" s="1"/>
      <c r="T26" s="1"/>
      <c r="U26" s="1"/>
      <c r="V26" s="1"/>
      <c r="W26" s="1"/>
      <c r="X26" s="1"/>
    </row>
    <row r="27" spans="1:24" ht="15.75" customHeight="1">
      <c r="A27" s="43"/>
      <c r="B27" s="44" t="s">
        <v>26</v>
      </c>
      <c r="C27" s="45" t="s">
        <v>27</v>
      </c>
      <c r="D27" s="46" t="s">
        <v>28</v>
      </c>
      <c r="E27" s="1"/>
      <c r="F27" s="47"/>
      <c r="G27" s="47"/>
      <c r="H27" s="48"/>
      <c r="I27" s="46"/>
      <c r="J27" s="47"/>
      <c r="K27" s="1"/>
      <c r="L27" s="1"/>
      <c r="M27" s="1"/>
      <c r="N27" s="1"/>
      <c r="O27" s="1"/>
      <c r="P27" s="1"/>
      <c r="Q27" s="1"/>
      <c r="R27" s="1"/>
      <c r="S27" s="1"/>
      <c r="T27" s="1"/>
      <c r="U27" s="1"/>
      <c r="V27" s="1"/>
      <c r="W27" s="1"/>
      <c r="X27" s="1"/>
    </row>
    <row r="28" spans="1:24" ht="15.75" customHeight="1">
      <c r="A28" s="1"/>
      <c r="B28" s="1"/>
      <c r="C28" s="1"/>
      <c r="D28" s="1"/>
      <c r="E28" s="1"/>
      <c r="F28" s="1"/>
      <c r="G28" s="1"/>
      <c r="H28" s="1"/>
      <c r="I28" s="1"/>
      <c r="J28" s="1"/>
      <c r="K28" s="1"/>
      <c r="L28" s="1"/>
      <c r="M28" s="1"/>
      <c r="N28" s="1"/>
      <c r="O28" s="1"/>
      <c r="P28" s="1"/>
      <c r="Q28" s="1"/>
      <c r="R28" s="1"/>
      <c r="S28" s="1"/>
      <c r="T28" s="1"/>
      <c r="U28" s="1"/>
      <c r="V28" s="1"/>
      <c r="W28" s="1"/>
      <c r="X28" s="1"/>
    </row>
    <row r="29" spans="1:24" ht="15.75" customHeight="1">
      <c r="A29" s="1"/>
      <c r="B29" s="1"/>
      <c r="C29" s="1"/>
      <c r="D29" s="1"/>
      <c r="E29" s="1"/>
      <c r="F29" s="1"/>
      <c r="G29" s="1"/>
      <c r="H29" s="1"/>
      <c r="I29" s="1"/>
      <c r="J29" s="1"/>
      <c r="K29" s="1"/>
      <c r="L29" s="1"/>
      <c r="M29" s="1"/>
      <c r="N29" s="1"/>
      <c r="O29" s="1"/>
      <c r="P29" s="1"/>
      <c r="Q29" s="1"/>
      <c r="R29" s="1"/>
      <c r="S29" s="1"/>
      <c r="T29" s="1"/>
      <c r="U29" s="1"/>
      <c r="V29" s="1"/>
      <c r="W29" s="1"/>
      <c r="X29" s="1"/>
    </row>
    <row r="30" spans="1:24" ht="15.75" customHeight="1">
      <c r="A30" s="1"/>
      <c r="B30" s="1"/>
      <c r="C30" s="1"/>
      <c r="D30" s="1"/>
      <c r="E30" s="1"/>
      <c r="F30" s="1"/>
      <c r="G30" s="1"/>
      <c r="H30" s="1"/>
      <c r="I30" s="1"/>
      <c r="J30" s="1"/>
      <c r="K30" s="1"/>
      <c r="L30" s="1"/>
      <c r="M30" s="1"/>
      <c r="N30" s="1"/>
      <c r="O30" s="1"/>
      <c r="P30" s="1"/>
      <c r="Q30" s="1"/>
      <c r="R30" s="1"/>
      <c r="S30" s="1"/>
      <c r="T30" s="1"/>
      <c r="U30" s="1"/>
      <c r="V30" s="1"/>
      <c r="W30" s="1"/>
      <c r="X30" s="1"/>
    </row>
    <row r="31" spans="1:24" ht="15.75" customHeight="1">
      <c r="A31" s="1"/>
      <c r="B31" s="1"/>
      <c r="C31" s="1"/>
      <c r="D31" s="1"/>
      <c r="E31" s="1"/>
      <c r="F31" s="1"/>
      <c r="G31" s="1"/>
      <c r="H31" s="1"/>
      <c r="I31" s="1"/>
      <c r="J31" s="1"/>
      <c r="K31" s="1"/>
      <c r="L31" s="1"/>
      <c r="M31" s="1"/>
      <c r="N31" s="1"/>
      <c r="O31" s="1"/>
      <c r="P31" s="1"/>
      <c r="Q31" s="1"/>
      <c r="R31" s="1"/>
      <c r="S31" s="1"/>
      <c r="T31" s="1"/>
      <c r="U31" s="1"/>
      <c r="V31" s="1"/>
      <c r="W31" s="1"/>
      <c r="X31" s="1"/>
    </row>
    <row r="32" spans="1:24" ht="15.75" customHeight="1">
      <c r="A32" s="1"/>
      <c r="B32" s="1"/>
      <c r="C32" s="1"/>
      <c r="D32" s="1"/>
      <c r="E32" s="1"/>
      <c r="F32" s="1"/>
      <c r="G32" s="1"/>
      <c r="H32" s="1"/>
      <c r="I32" s="1"/>
      <c r="J32" s="1"/>
      <c r="K32" s="1"/>
      <c r="L32" s="1"/>
      <c r="M32" s="1"/>
      <c r="N32" s="1"/>
      <c r="O32" s="1"/>
      <c r="P32" s="1"/>
      <c r="Q32" s="1"/>
      <c r="R32" s="1"/>
      <c r="S32" s="1"/>
      <c r="T32" s="1"/>
      <c r="U32" s="1"/>
      <c r="V32" s="1"/>
      <c r="W32" s="1"/>
      <c r="X32" s="1"/>
    </row>
    <row r="33" spans="1:24" ht="15.75" customHeight="1">
      <c r="A33" s="1"/>
      <c r="B33" s="1"/>
      <c r="C33" s="1"/>
      <c r="D33" s="1"/>
      <c r="E33" s="1"/>
      <c r="F33" s="1"/>
      <c r="G33" s="1"/>
      <c r="H33" s="1"/>
      <c r="I33" s="1"/>
      <c r="J33" s="1"/>
      <c r="K33" s="1"/>
      <c r="L33" s="1"/>
      <c r="M33" s="1"/>
      <c r="N33" s="1"/>
      <c r="O33" s="1"/>
      <c r="P33" s="1"/>
      <c r="Q33" s="1"/>
      <c r="R33" s="1"/>
      <c r="S33" s="1"/>
      <c r="T33" s="1"/>
      <c r="U33" s="1"/>
      <c r="V33" s="1"/>
      <c r="W33" s="1"/>
      <c r="X33" s="1"/>
    </row>
    <row r="34" spans="1:24" ht="15.75" customHeight="1">
      <c r="A34" s="1"/>
      <c r="B34" s="1"/>
      <c r="C34" s="1"/>
      <c r="D34" s="1"/>
      <c r="E34" s="1"/>
      <c r="F34" s="1"/>
      <c r="G34" s="1"/>
      <c r="H34" s="1"/>
      <c r="I34" s="1"/>
      <c r="J34" s="1"/>
      <c r="K34" s="1"/>
      <c r="L34" s="1"/>
      <c r="M34" s="1"/>
      <c r="N34" s="1"/>
      <c r="O34" s="1"/>
      <c r="P34" s="1"/>
      <c r="Q34" s="1"/>
      <c r="R34" s="1"/>
      <c r="S34" s="1"/>
      <c r="T34" s="1"/>
      <c r="U34" s="1"/>
      <c r="V34" s="1"/>
      <c r="W34" s="1"/>
      <c r="X34" s="1"/>
    </row>
    <row r="35" spans="1:24" ht="15.75" customHeight="1">
      <c r="A35" s="1"/>
      <c r="B35" s="1"/>
      <c r="C35" s="1"/>
      <c r="D35" s="1"/>
      <c r="E35" s="1"/>
      <c r="F35" s="1"/>
      <c r="G35" s="1"/>
      <c r="H35" s="1"/>
      <c r="I35" s="1"/>
      <c r="J35" s="1"/>
      <c r="K35" s="1"/>
      <c r="L35" s="1"/>
      <c r="M35" s="1"/>
      <c r="N35" s="1"/>
      <c r="O35" s="1"/>
      <c r="P35" s="1"/>
      <c r="Q35" s="1"/>
      <c r="R35" s="1"/>
      <c r="S35" s="1"/>
      <c r="T35" s="1"/>
      <c r="U35" s="1"/>
      <c r="V35" s="1"/>
      <c r="W35" s="1"/>
      <c r="X35" s="1"/>
    </row>
    <row r="36" spans="1:24" ht="15.75" customHeight="1">
      <c r="A36" s="1"/>
      <c r="B36" s="1"/>
      <c r="C36" s="1"/>
      <c r="D36" s="1"/>
      <c r="E36" s="1"/>
      <c r="F36" s="1"/>
      <c r="G36" s="1"/>
      <c r="H36" s="1"/>
      <c r="I36" s="1"/>
      <c r="J36" s="1"/>
      <c r="K36" s="1"/>
      <c r="L36" s="1"/>
      <c r="M36" s="1"/>
      <c r="N36" s="1"/>
      <c r="O36" s="1"/>
      <c r="P36" s="1"/>
      <c r="Q36" s="1"/>
      <c r="R36" s="1"/>
      <c r="S36" s="1"/>
      <c r="T36" s="1"/>
      <c r="U36" s="1"/>
      <c r="V36" s="1"/>
      <c r="W36" s="1"/>
      <c r="X36" s="1"/>
    </row>
    <row r="37" spans="1:24" ht="15.75" customHeight="1">
      <c r="A37" s="1"/>
      <c r="B37" s="1"/>
      <c r="C37" s="1"/>
      <c r="D37" s="1"/>
      <c r="E37" s="1"/>
      <c r="F37" s="1"/>
      <c r="G37" s="1"/>
      <c r="H37" s="1"/>
      <c r="I37" s="1"/>
      <c r="J37" s="1"/>
      <c r="K37" s="1"/>
      <c r="L37" s="1"/>
      <c r="M37" s="1"/>
      <c r="N37" s="1"/>
      <c r="O37" s="1"/>
      <c r="P37" s="1"/>
      <c r="Q37" s="1"/>
      <c r="R37" s="1"/>
      <c r="S37" s="1"/>
      <c r="T37" s="1"/>
      <c r="U37" s="1"/>
      <c r="V37" s="1"/>
      <c r="W37" s="1"/>
      <c r="X37" s="1"/>
    </row>
    <row r="38" spans="1:24" ht="15.75" customHeight="1">
      <c r="A38" s="1"/>
      <c r="B38" s="1"/>
      <c r="C38" s="1"/>
      <c r="D38" s="1"/>
      <c r="E38" s="1"/>
      <c r="F38" s="1"/>
      <c r="G38" s="1"/>
      <c r="H38" s="1"/>
      <c r="I38" s="1"/>
      <c r="J38" s="1"/>
      <c r="K38" s="1"/>
      <c r="L38" s="1"/>
      <c r="M38" s="1"/>
      <c r="N38" s="1"/>
      <c r="O38" s="1"/>
      <c r="P38" s="1"/>
      <c r="Q38" s="1"/>
      <c r="R38" s="1"/>
      <c r="S38" s="1"/>
      <c r="T38" s="1"/>
      <c r="U38" s="1"/>
      <c r="V38" s="1"/>
      <c r="W38" s="1"/>
      <c r="X38" s="1"/>
    </row>
    <row r="39" spans="1:24" ht="15.75" customHeight="1">
      <c r="A39" s="1"/>
      <c r="B39" s="1"/>
      <c r="C39" s="1"/>
      <c r="D39" s="1"/>
      <c r="E39" s="1"/>
      <c r="F39" s="1"/>
      <c r="G39" s="1"/>
      <c r="H39" s="1"/>
      <c r="I39" s="1"/>
      <c r="J39" s="1"/>
      <c r="K39" s="1"/>
      <c r="L39" s="1"/>
      <c r="M39" s="1"/>
      <c r="N39" s="1"/>
      <c r="O39" s="1"/>
      <c r="P39" s="1"/>
      <c r="Q39" s="1"/>
      <c r="R39" s="1"/>
      <c r="S39" s="1"/>
      <c r="T39" s="1"/>
      <c r="U39" s="1"/>
      <c r="V39" s="1"/>
      <c r="W39" s="1"/>
      <c r="X39" s="1"/>
    </row>
    <row r="40" spans="1:24" ht="15.75" customHeight="1">
      <c r="A40" s="1"/>
      <c r="B40" s="1"/>
      <c r="C40" s="1"/>
      <c r="D40" s="1"/>
      <c r="E40" s="1"/>
      <c r="F40" s="1"/>
      <c r="G40" s="1"/>
      <c r="H40" s="1"/>
      <c r="I40" s="1"/>
      <c r="J40" s="1"/>
      <c r="K40" s="1"/>
      <c r="L40" s="1"/>
      <c r="M40" s="1"/>
      <c r="N40" s="1"/>
      <c r="O40" s="1"/>
      <c r="P40" s="1"/>
      <c r="Q40" s="1"/>
      <c r="R40" s="1"/>
      <c r="S40" s="1"/>
      <c r="T40" s="1"/>
      <c r="U40" s="1"/>
      <c r="V40" s="1"/>
      <c r="W40" s="1"/>
      <c r="X40" s="1"/>
    </row>
    <row r="41" spans="1:24" ht="15.75" customHeight="1">
      <c r="A41" s="1"/>
      <c r="B41" s="1"/>
      <c r="C41" s="1"/>
      <c r="D41" s="1"/>
      <c r="E41" s="1"/>
      <c r="F41" s="1"/>
      <c r="G41" s="1"/>
      <c r="H41" s="1"/>
      <c r="I41" s="1"/>
      <c r="J41" s="1"/>
      <c r="K41" s="1"/>
      <c r="L41" s="1"/>
      <c r="M41" s="1"/>
      <c r="N41" s="1"/>
      <c r="O41" s="1"/>
      <c r="P41" s="1"/>
      <c r="Q41" s="1"/>
      <c r="R41" s="1"/>
      <c r="S41" s="1"/>
      <c r="T41" s="1"/>
      <c r="U41" s="1"/>
      <c r="V41" s="1"/>
      <c r="W41" s="1"/>
      <c r="X41" s="1"/>
    </row>
    <row r="42" spans="1:24" ht="15.75" customHeight="1">
      <c r="A42" s="1"/>
      <c r="B42" s="1"/>
      <c r="C42" s="1"/>
      <c r="D42" s="1"/>
      <c r="E42" s="1"/>
      <c r="F42" s="1"/>
      <c r="G42" s="1"/>
      <c r="H42" s="1"/>
      <c r="I42" s="1"/>
      <c r="J42" s="1"/>
      <c r="K42" s="1"/>
      <c r="L42" s="1"/>
      <c r="M42" s="1"/>
      <c r="N42" s="1"/>
      <c r="O42" s="1"/>
      <c r="P42" s="1"/>
      <c r="Q42" s="1"/>
      <c r="R42" s="1"/>
      <c r="S42" s="1"/>
      <c r="T42" s="1"/>
      <c r="U42" s="1"/>
      <c r="V42" s="1"/>
      <c r="W42" s="1"/>
      <c r="X42" s="1"/>
    </row>
    <row r="43" spans="1:24" ht="15.75" customHeight="1">
      <c r="A43" s="1"/>
      <c r="B43" s="1"/>
      <c r="C43" s="1"/>
      <c r="D43" s="1"/>
      <c r="E43" s="1"/>
      <c r="F43" s="1"/>
      <c r="G43" s="1"/>
      <c r="H43" s="1"/>
      <c r="I43" s="1"/>
      <c r="J43" s="1"/>
      <c r="K43" s="1"/>
      <c r="L43" s="1"/>
      <c r="M43" s="1"/>
      <c r="N43" s="1"/>
      <c r="O43" s="1"/>
      <c r="P43" s="1"/>
      <c r="Q43" s="1"/>
      <c r="R43" s="1"/>
      <c r="S43" s="1"/>
      <c r="T43" s="1"/>
      <c r="U43" s="1"/>
      <c r="V43" s="1"/>
      <c r="W43" s="1"/>
      <c r="X43" s="1"/>
    </row>
    <row r="44" spans="1:24" ht="15.75" customHeight="1">
      <c r="A44" s="1"/>
      <c r="B44" s="1"/>
      <c r="C44" s="1"/>
      <c r="D44" s="1"/>
      <c r="E44" s="1"/>
      <c r="F44" s="1"/>
      <c r="G44" s="1"/>
      <c r="H44" s="1"/>
      <c r="I44" s="1"/>
      <c r="J44" s="1"/>
      <c r="K44" s="1"/>
      <c r="L44" s="1"/>
      <c r="M44" s="1"/>
      <c r="N44" s="1"/>
      <c r="O44" s="1"/>
      <c r="P44" s="1"/>
      <c r="Q44" s="1"/>
      <c r="R44" s="1"/>
      <c r="S44" s="1"/>
      <c r="T44" s="1"/>
      <c r="U44" s="1"/>
      <c r="V44" s="1"/>
      <c r="W44" s="1"/>
      <c r="X44" s="1"/>
    </row>
    <row r="45" spans="1:24" ht="15.75" customHeight="1">
      <c r="A45" s="1"/>
      <c r="B45" s="1"/>
      <c r="C45" s="1"/>
      <c r="D45" s="1"/>
      <c r="E45" s="1"/>
      <c r="F45" s="1"/>
      <c r="G45" s="1"/>
      <c r="H45" s="1"/>
      <c r="I45" s="1"/>
      <c r="J45" s="1"/>
      <c r="K45" s="1"/>
      <c r="L45" s="1"/>
      <c r="M45" s="1"/>
      <c r="N45" s="1"/>
      <c r="O45" s="1"/>
      <c r="P45" s="1"/>
      <c r="Q45" s="1"/>
      <c r="R45" s="1"/>
      <c r="S45" s="1"/>
      <c r="T45" s="1"/>
      <c r="U45" s="1"/>
      <c r="V45" s="1"/>
      <c r="W45" s="1"/>
      <c r="X45" s="1"/>
    </row>
    <row r="46" spans="1:24" ht="15.75" customHeight="1">
      <c r="A46" s="1"/>
      <c r="B46" s="1"/>
      <c r="C46" s="1"/>
      <c r="D46" s="1"/>
      <c r="E46" s="1"/>
      <c r="F46" s="1"/>
      <c r="G46" s="1"/>
      <c r="H46" s="1"/>
      <c r="I46" s="1"/>
      <c r="J46" s="1"/>
      <c r="K46" s="1"/>
      <c r="L46" s="1"/>
      <c r="M46" s="1"/>
      <c r="N46" s="1"/>
      <c r="O46" s="1"/>
      <c r="P46" s="1"/>
      <c r="Q46" s="1"/>
      <c r="R46" s="1"/>
      <c r="S46" s="1"/>
      <c r="T46" s="1"/>
      <c r="U46" s="1"/>
      <c r="V46" s="1"/>
      <c r="W46" s="1"/>
      <c r="X46" s="1"/>
    </row>
    <row r="47" spans="1:24" ht="15.75" customHeight="1">
      <c r="A47" s="1"/>
      <c r="B47" s="1"/>
      <c r="C47" s="1"/>
      <c r="D47" s="1"/>
      <c r="E47" s="1"/>
      <c r="F47" s="1"/>
      <c r="G47" s="1"/>
      <c r="H47" s="1"/>
      <c r="I47" s="1"/>
      <c r="J47" s="1"/>
      <c r="K47" s="1"/>
      <c r="L47" s="1"/>
      <c r="M47" s="1"/>
      <c r="N47" s="1"/>
      <c r="O47" s="1"/>
      <c r="P47" s="1"/>
      <c r="Q47" s="1"/>
      <c r="R47" s="1"/>
      <c r="S47" s="1"/>
      <c r="T47" s="1"/>
      <c r="U47" s="1"/>
      <c r="V47" s="1"/>
      <c r="W47" s="1"/>
      <c r="X47" s="1"/>
    </row>
    <row r="48" spans="1:24" ht="15.75" customHeight="1">
      <c r="A48" s="1"/>
      <c r="B48" s="1"/>
      <c r="C48" s="1"/>
      <c r="D48" s="1"/>
      <c r="E48" s="1"/>
      <c r="F48" s="1"/>
      <c r="G48" s="1"/>
      <c r="H48" s="1"/>
      <c r="I48" s="1"/>
      <c r="J48" s="1"/>
      <c r="K48" s="1"/>
      <c r="L48" s="1"/>
      <c r="M48" s="1"/>
      <c r="N48" s="1"/>
      <c r="O48" s="1"/>
      <c r="P48" s="1"/>
      <c r="Q48" s="1"/>
      <c r="R48" s="1"/>
      <c r="S48" s="1"/>
      <c r="T48" s="1"/>
      <c r="U48" s="1"/>
      <c r="V48" s="1"/>
      <c r="W48" s="1"/>
      <c r="X48" s="1"/>
    </row>
    <row r="49" spans="1:24" ht="15.75" customHeight="1">
      <c r="A49" s="1"/>
      <c r="B49" s="1"/>
      <c r="C49" s="1"/>
      <c r="D49" s="1"/>
      <c r="E49" s="1"/>
      <c r="F49" s="1"/>
      <c r="G49" s="1"/>
      <c r="H49" s="1"/>
      <c r="I49" s="1"/>
      <c r="J49" s="1"/>
      <c r="K49" s="1"/>
      <c r="L49" s="1"/>
      <c r="M49" s="1"/>
      <c r="N49" s="1"/>
      <c r="O49" s="1"/>
      <c r="P49" s="1"/>
      <c r="Q49" s="1"/>
      <c r="R49" s="1"/>
      <c r="S49" s="1"/>
      <c r="T49" s="1"/>
      <c r="U49" s="1"/>
      <c r="V49" s="1"/>
      <c r="W49" s="1"/>
      <c r="X49" s="1"/>
    </row>
    <row r="50" spans="1:24" ht="15.75" customHeight="1">
      <c r="A50" s="1"/>
      <c r="B50" s="1"/>
      <c r="C50" s="1"/>
      <c r="D50" s="1"/>
      <c r="E50" s="1"/>
      <c r="F50" s="1"/>
      <c r="G50" s="1"/>
      <c r="H50" s="1"/>
      <c r="I50" s="1"/>
      <c r="J50" s="1"/>
      <c r="K50" s="1"/>
      <c r="L50" s="1"/>
      <c r="M50" s="1"/>
      <c r="N50" s="1"/>
      <c r="O50" s="1"/>
      <c r="P50" s="1"/>
      <c r="Q50" s="1"/>
      <c r="R50" s="1"/>
      <c r="S50" s="1"/>
      <c r="T50" s="1"/>
      <c r="U50" s="1"/>
      <c r="V50" s="1"/>
      <c r="W50" s="1"/>
      <c r="X50" s="1"/>
    </row>
    <row r="51" spans="1:24" ht="15.75" customHeight="1">
      <c r="A51" s="1"/>
      <c r="B51" s="1"/>
      <c r="C51" s="1"/>
      <c r="D51" s="1"/>
      <c r="E51" s="1"/>
      <c r="F51" s="1"/>
      <c r="G51" s="1"/>
      <c r="H51" s="1"/>
      <c r="I51" s="1"/>
      <c r="J51" s="1"/>
      <c r="K51" s="1"/>
      <c r="L51" s="1"/>
      <c r="M51" s="1"/>
      <c r="N51" s="1"/>
      <c r="O51" s="1"/>
      <c r="P51" s="1"/>
      <c r="Q51" s="1"/>
      <c r="R51" s="1"/>
      <c r="S51" s="1"/>
      <c r="T51" s="1"/>
      <c r="U51" s="1"/>
      <c r="V51" s="1"/>
      <c r="W51" s="1"/>
      <c r="X51" s="1"/>
    </row>
    <row r="52" spans="1:24" ht="15.75" customHeight="1">
      <c r="A52" s="1"/>
      <c r="B52" s="1"/>
      <c r="C52" s="1"/>
      <c r="D52" s="1"/>
      <c r="E52" s="1"/>
      <c r="F52" s="1"/>
      <c r="G52" s="1"/>
      <c r="H52" s="1"/>
      <c r="I52" s="1"/>
      <c r="J52" s="1"/>
      <c r="K52" s="1"/>
      <c r="L52" s="1"/>
      <c r="M52" s="1"/>
      <c r="N52" s="1"/>
      <c r="O52" s="1"/>
      <c r="P52" s="1"/>
      <c r="Q52" s="1"/>
      <c r="R52" s="1"/>
      <c r="S52" s="1"/>
      <c r="T52" s="1"/>
      <c r="U52" s="1"/>
      <c r="V52" s="1"/>
      <c r="W52" s="1"/>
      <c r="X52" s="1"/>
    </row>
    <row r="53" spans="1:24" ht="15.75" customHeight="1">
      <c r="A53" s="1"/>
      <c r="B53" s="1"/>
      <c r="C53" s="1"/>
      <c r="D53" s="1"/>
      <c r="E53" s="1"/>
      <c r="F53" s="1"/>
      <c r="G53" s="1"/>
      <c r="H53" s="1"/>
      <c r="I53" s="1"/>
      <c r="J53" s="1"/>
      <c r="K53" s="1"/>
      <c r="L53" s="1"/>
      <c r="M53" s="1"/>
      <c r="N53" s="1"/>
      <c r="O53" s="1"/>
      <c r="P53" s="1"/>
      <c r="Q53" s="1"/>
      <c r="R53" s="1"/>
      <c r="S53" s="1"/>
      <c r="T53" s="1"/>
      <c r="U53" s="1"/>
      <c r="V53" s="1"/>
      <c r="W53" s="1"/>
      <c r="X53" s="1"/>
    </row>
    <row r="54" spans="1:24" ht="15.75" customHeight="1">
      <c r="A54" s="1"/>
      <c r="B54" s="1"/>
      <c r="C54" s="1"/>
      <c r="D54" s="1"/>
      <c r="E54" s="1"/>
      <c r="F54" s="1"/>
      <c r="G54" s="1"/>
      <c r="H54" s="1"/>
      <c r="I54" s="1"/>
      <c r="J54" s="1"/>
      <c r="K54" s="1"/>
      <c r="L54" s="1"/>
      <c r="M54" s="1"/>
      <c r="N54" s="1"/>
      <c r="O54" s="1"/>
      <c r="P54" s="1"/>
      <c r="Q54" s="1"/>
      <c r="R54" s="1"/>
      <c r="S54" s="1"/>
      <c r="T54" s="1"/>
      <c r="U54" s="1"/>
      <c r="V54" s="1"/>
      <c r="W54" s="1"/>
      <c r="X54" s="1"/>
    </row>
    <row r="55" spans="1:24" ht="15.75" customHeight="1">
      <c r="A55" s="1"/>
      <c r="B55" s="1"/>
      <c r="C55" s="1"/>
      <c r="D55" s="1"/>
      <c r="E55" s="1"/>
      <c r="F55" s="1"/>
      <c r="G55" s="1"/>
      <c r="H55" s="1"/>
      <c r="I55" s="1"/>
      <c r="J55" s="1"/>
      <c r="K55" s="1"/>
      <c r="L55" s="1"/>
      <c r="M55" s="1"/>
      <c r="N55" s="1"/>
      <c r="O55" s="1"/>
      <c r="P55" s="1"/>
      <c r="Q55" s="1"/>
      <c r="R55" s="1"/>
      <c r="S55" s="1"/>
      <c r="T55" s="1"/>
      <c r="U55" s="1"/>
      <c r="V55" s="1"/>
      <c r="W55" s="1"/>
      <c r="X55" s="1"/>
    </row>
    <row r="56" spans="1:24" ht="15.75" customHeight="1">
      <c r="A56" s="1"/>
      <c r="B56" s="1"/>
      <c r="C56" s="1"/>
      <c r="D56" s="1"/>
      <c r="E56" s="1"/>
      <c r="F56" s="1"/>
      <c r="G56" s="1"/>
      <c r="H56" s="1"/>
      <c r="I56" s="1"/>
      <c r="J56" s="1"/>
      <c r="K56" s="1"/>
      <c r="L56" s="1"/>
      <c r="M56" s="1"/>
      <c r="N56" s="1"/>
      <c r="O56" s="1"/>
      <c r="P56" s="1"/>
      <c r="Q56" s="1"/>
      <c r="R56" s="1"/>
      <c r="S56" s="1"/>
      <c r="T56" s="1"/>
      <c r="U56" s="1"/>
      <c r="V56" s="1"/>
      <c r="W56" s="1"/>
      <c r="X56" s="1"/>
    </row>
    <row r="57" spans="1:24" ht="15.75" customHeight="1">
      <c r="A57" s="1"/>
      <c r="B57" s="1"/>
      <c r="C57" s="1"/>
      <c r="D57" s="1"/>
      <c r="E57" s="1"/>
      <c r="F57" s="1"/>
      <c r="G57" s="1"/>
      <c r="H57" s="1"/>
      <c r="I57" s="1"/>
      <c r="J57" s="1"/>
      <c r="K57" s="1"/>
      <c r="L57" s="1"/>
      <c r="M57" s="1"/>
      <c r="N57" s="1"/>
      <c r="O57" s="1"/>
      <c r="P57" s="1"/>
      <c r="Q57" s="1"/>
      <c r="R57" s="1"/>
      <c r="S57" s="1"/>
      <c r="T57" s="1"/>
      <c r="U57" s="1"/>
      <c r="V57" s="1"/>
      <c r="W57" s="1"/>
      <c r="X57" s="1"/>
    </row>
    <row r="58" spans="1:24" ht="15.75" customHeight="1">
      <c r="A58" s="1"/>
      <c r="B58" s="1"/>
      <c r="C58" s="1"/>
      <c r="D58" s="1"/>
      <c r="E58" s="1"/>
      <c r="F58" s="1"/>
      <c r="G58" s="1"/>
      <c r="H58" s="1"/>
      <c r="I58" s="1"/>
      <c r="J58" s="1"/>
      <c r="K58" s="1"/>
      <c r="L58" s="1"/>
      <c r="M58" s="1"/>
      <c r="N58" s="1"/>
      <c r="O58" s="1"/>
      <c r="P58" s="1"/>
      <c r="Q58" s="1"/>
      <c r="R58" s="1"/>
      <c r="S58" s="1"/>
      <c r="T58" s="1"/>
      <c r="U58" s="1"/>
      <c r="V58" s="1"/>
      <c r="W58" s="1"/>
      <c r="X58" s="1"/>
    </row>
    <row r="59" spans="1:24" ht="15.75" customHeight="1">
      <c r="A59" s="1"/>
      <c r="B59" s="1"/>
      <c r="C59" s="1"/>
      <c r="D59" s="1"/>
      <c r="E59" s="1"/>
      <c r="F59" s="1"/>
      <c r="G59" s="1"/>
      <c r="H59" s="1"/>
      <c r="I59" s="1"/>
      <c r="J59" s="1"/>
      <c r="K59" s="1"/>
      <c r="L59" s="1"/>
      <c r="M59" s="1"/>
      <c r="N59" s="1"/>
      <c r="O59" s="1"/>
      <c r="P59" s="1"/>
      <c r="Q59" s="1"/>
      <c r="R59" s="1"/>
      <c r="S59" s="1"/>
      <c r="T59" s="1"/>
      <c r="U59" s="1"/>
      <c r="V59" s="1"/>
      <c r="W59" s="1"/>
      <c r="X59" s="1"/>
    </row>
    <row r="60" spans="1:24" ht="15.75" customHeight="1">
      <c r="A60" s="1"/>
      <c r="B60" s="1"/>
      <c r="C60" s="1"/>
      <c r="D60" s="1"/>
      <c r="E60" s="1"/>
      <c r="F60" s="1"/>
      <c r="G60" s="1"/>
      <c r="H60" s="1"/>
      <c r="I60" s="1"/>
      <c r="J60" s="1"/>
      <c r="K60" s="1"/>
      <c r="L60" s="1"/>
      <c r="M60" s="1"/>
      <c r="N60" s="1"/>
      <c r="O60" s="1"/>
      <c r="P60" s="1"/>
      <c r="Q60" s="1"/>
      <c r="R60" s="1"/>
      <c r="S60" s="1"/>
      <c r="T60" s="1"/>
      <c r="U60" s="1"/>
      <c r="V60" s="1"/>
      <c r="W60" s="1"/>
      <c r="X60" s="1"/>
    </row>
    <row r="61" spans="1:24" ht="15.75" customHeight="1">
      <c r="A61" s="1"/>
      <c r="B61" s="1"/>
      <c r="C61" s="1"/>
      <c r="D61" s="1"/>
      <c r="E61" s="1"/>
      <c r="F61" s="1"/>
      <c r="G61" s="1"/>
      <c r="H61" s="1"/>
      <c r="I61" s="1"/>
      <c r="J61" s="1"/>
      <c r="K61" s="1"/>
      <c r="L61" s="1"/>
      <c r="M61" s="1"/>
      <c r="N61" s="1"/>
      <c r="O61" s="1"/>
      <c r="P61" s="1"/>
      <c r="Q61" s="1"/>
      <c r="R61" s="1"/>
      <c r="S61" s="1"/>
      <c r="T61" s="1"/>
      <c r="U61" s="1"/>
      <c r="V61" s="1"/>
      <c r="W61" s="1"/>
      <c r="X61" s="1"/>
    </row>
    <row r="62" spans="1:24" ht="15.75" customHeight="1">
      <c r="A62" s="1"/>
      <c r="B62" s="1"/>
      <c r="C62" s="1"/>
      <c r="D62" s="1"/>
      <c r="E62" s="1"/>
      <c r="F62" s="1"/>
      <c r="G62" s="1"/>
      <c r="H62" s="1"/>
      <c r="I62" s="1"/>
      <c r="J62" s="1"/>
      <c r="K62" s="1"/>
      <c r="L62" s="1"/>
      <c r="M62" s="1"/>
      <c r="N62" s="1"/>
      <c r="O62" s="1"/>
      <c r="P62" s="1"/>
      <c r="Q62" s="1"/>
      <c r="R62" s="1"/>
      <c r="S62" s="1"/>
      <c r="T62" s="1"/>
      <c r="U62" s="1"/>
      <c r="V62" s="1"/>
      <c r="W62" s="1"/>
      <c r="X62" s="1"/>
    </row>
    <row r="63" spans="1:24" ht="15.75" customHeight="1">
      <c r="A63" s="1"/>
      <c r="B63" s="1"/>
      <c r="C63" s="1"/>
      <c r="D63" s="1"/>
      <c r="E63" s="1"/>
      <c r="F63" s="1"/>
      <c r="G63" s="1"/>
      <c r="H63" s="1"/>
      <c r="I63" s="1"/>
      <c r="J63" s="1"/>
      <c r="K63" s="1"/>
      <c r="L63" s="1"/>
      <c r="M63" s="1"/>
      <c r="N63" s="1"/>
      <c r="O63" s="1"/>
      <c r="P63" s="1"/>
      <c r="Q63" s="1"/>
      <c r="R63" s="1"/>
      <c r="S63" s="1"/>
      <c r="T63" s="1"/>
      <c r="U63" s="1"/>
      <c r="V63" s="1"/>
      <c r="W63" s="1"/>
      <c r="X63" s="1"/>
    </row>
    <row r="64" spans="1:24" ht="15.75" customHeight="1">
      <c r="A64" s="1"/>
      <c r="B64" s="1"/>
      <c r="C64" s="1"/>
      <c r="D64" s="1"/>
      <c r="E64" s="1"/>
      <c r="F64" s="1"/>
      <c r="G64" s="1"/>
      <c r="H64" s="1"/>
      <c r="I64" s="1"/>
      <c r="J64" s="1"/>
      <c r="K64" s="1"/>
      <c r="L64" s="1"/>
      <c r="M64" s="1"/>
      <c r="N64" s="1"/>
      <c r="O64" s="1"/>
      <c r="P64" s="1"/>
      <c r="Q64" s="1"/>
      <c r="R64" s="1"/>
      <c r="S64" s="1"/>
      <c r="T64" s="1"/>
      <c r="U64" s="1"/>
      <c r="V64" s="1"/>
      <c r="W64" s="1"/>
      <c r="X64" s="1"/>
    </row>
    <row r="65" spans="1:24" ht="15.75" customHeight="1">
      <c r="A65" s="1"/>
      <c r="B65" s="1"/>
      <c r="C65" s="1"/>
      <c r="D65" s="1"/>
      <c r="E65" s="1"/>
      <c r="F65" s="1"/>
      <c r="G65" s="1"/>
      <c r="H65" s="1"/>
      <c r="I65" s="1"/>
      <c r="J65" s="1"/>
      <c r="K65" s="1"/>
      <c r="L65" s="1"/>
      <c r="M65" s="1"/>
      <c r="N65" s="1"/>
      <c r="O65" s="1"/>
      <c r="P65" s="1"/>
      <c r="Q65" s="1"/>
      <c r="R65" s="1"/>
      <c r="S65" s="1"/>
      <c r="T65" s="1"/>
      <c r="U65" s="1"/>
      <c r="V65" s="1"/>
      <c r="W65" s="1"/>
      <c r="X65" s="1"/>
    </row>
    <row r="66" spans="1:24" ht="15.75" customHeight="1">
      <c r="A66" s="1"/>
      <c r="B66" s="1"/>
      <c r="C66" s="1"/>
      <c r="D66" s="1"/>
      <c r="E66" s="1"/>
      <c r="F66" s="1"/>
      <c r="G66" s="1"/>
      <c r="H66" s="1"/>
      <c r="I66" s="1"/>
      <c r="J66" s="1"/>
      <c r="K66" s="1"/>
      <c r="L66" s="1"/>
      <c r="M66" s="1"/>
      <c r="N66" s="1"/>
      <c r="O66" s="1"/>
      <c r="P66" s="1"/>
      <c r="Q66" s="1"/>
      <c r="R66" s="1"/>
      <c r="S66" s="1"/>
      <c r="T66" s="1"/>
      <c r="U66" s="1"/>
      <c r="V66" s="1"/>
      <c r="W66" s="1"/>
      <c r="X66" s="1"/>
    </row>
    <row r="67" spans="1:24" ht="15.75" customHeight="1">
      <c r="A67" s="1"/>
      <c r="B67" s="1"/>
      <c r="C67" s="1"/>
      <c r="D67" s="1"/>
      <c r="E67" s="1"/>
      <c r="F67" s="1"/>
      <c r="G67" s="1"/>
      <c r="H67" s="1"/>
      <c r="I67" s="1"/>
      <c r="J67" s="1"/>
      <c r="K67" s="1"/>
      <c r="L67" s="1"/>
      <c r="M67" s="1"/>
      <c r="N67" s="1"/>
      <c r="O67" s="1"/>
      <c r="P67" s="1"/>
      <c r="Q67" s="1"/>
      <c r="R67" s="1"/>
      <c r="S67" s="1"/>
      <c r="T67" s="1"/>
      <c r="U67" s="1"/>
      <c r="V67" s="1"/>
      <c r="W67" s="1"/>
      <c r="X67" s="1"/>
    </row>
    <row r="68" spans="1:24" ht="15.75" customHeight="1">
      <c r="A68" s="1"/>
      <c r="B68" s="1"/>
      <c r="C68" s="1"/>
      <c r="D68" s="1"/>
      <c r="E68" s="1"/>
      <c r="F68" s="1"/>
      <c r="G68" s="1"/>
      <c r="H68" s="1"/>
      <c r="I68" s="1"/>
      <c r="J68" s="1"/>
      <c r="K68" s="1"/>
      <c r="L68" s="1"/>
      <c r="M68" s="1"/>
      <c r="N68" s="1"/>
      <c r="O68" s="1"/>
      <c r="P68" s="1"/>
      <c r="Q68" s="1"/>
      <c r="R68" s="1"/>
      <c r="S68" s="1"/>
      <c r="T68" s="1"/>
      <c r="U68" s="1"/>
      <c r="V68" s="1"/>
      <c r="W68" s="1"/>
      <c r="X68" s="1"/>
    </row>
    <row r="69" spans="1:24" ht="15.75" customHeight="1">
      <c r="A69" s="1"/>
      <c r="B69" s="1"/>
      <c r="C69" s="1"/>
      <c r="D69" s="1"/>
      <c r="E69" s="1"/>
      <c r="F69" s="1"/>
      <c r="G69" s="1"/>
      <c r="H69" s="1"/>
      <c r="I69" s="1"/>
      <c r="J69" s="1"/>
      <c r="K69" s="1"/>
      <c r="L69" s="1"/>
      <c r="M69" s="1"/>
      <c r="N69" s="1"/>
      <c r="O69" s="1"/>
      <c r="P69" s="1"/>
      <c r="Q69" s="1"/>
      <c r="R69" s="1"/>
      <c r="S69" s="1"/>
      <c r="T69" s="1"/>
      <c r="U69" s="1"/>
      <c r="V69" s="1"/>
      <c r="W69" s="1"/>
      <c r="X69" s="1"/>
    </row>
    <row r="70" spans="1:24" ht="15.75" customHeight="1">
      <c r="A70" s="1"/>
      <c r="B70" s="1"/>
      <c r="C70" s="1"/>
      <c r="D70" s="1"/>
      <c r="E70" s="1"/>
      <c r="F70" s="1"/>
      <c r="G70" s="1"/>
      <c r="H70" s="1"/>
      <c r="I70" s="1"/>
      <c r="J70" s="1"/>
      <c r="K70" s="1"/>
      <c r="L70" s="1"/>
      <c r="M70" s="1"/>
      <c r="N70" s="1"/>
      <c r="O70" s="1"/>
      <c r="P70" s="1"/>
      <c r="Q70" s="1"/>
      <c r="R70" s="1"/>
      <c r="S70" s="1"/>
      <c r="T70" s="1"/>
      <c r="U70" s="1"/>
      <c r="V70" s="1"/>
      <c r="W70" s="1"/>
      <c r="X70" s="1"/>
    </row>
    <row r="71" spans="1:24" ht="15.75" customHeight="1">
      <c r="A71" s="1"/>
      <c r="B71" s="1"/>
      <c r="C71" s="1"/>
      <c r="D71" s="1"/>
      <c r="E71" s="1"/>
      <c r="F71" s="1"/>
      <c r="G71" s="1"/>
      <c r="H71" s="1"/>
      <c r="I71" s="1"/>
      <c r="J71" s="1"/>
      <c r="K71" s="1"/>
      <c r="L71" s="1"/>
      <c r="M71" s="1"/>
      <c r="N71" s="1"/>
      <c r="O71" s="1"/>
      <c r="P71" s="1"/>
      <c r="Q71" s="1"/>
      <c r="R71" s="1"/>
      <c r="S71" s="1"/>
      <c r="T71" s="1"/>
      <c r="U71" s="1"/>
      <c r="V71" s="1"/>
      <c r="W71" s="1"/>
      <c r="X71" s="1"/>
    </row>
    <row r="72" spans="1:24" ht="15.75" customHeight="1">
      <c r="A72" s="1"/>
      <c r="B72" s="1"/>
      <c r="C72" s="1"/>
      <c r="D72" s="1"/>
      <c r="E72" s="1"/>
      <c r="F72" s="1"/>
      <c r="G72" s="1"/>
      <c r="H72" s="1"/>
      <c r="I72" s="1"/>
      <c r="J72" s="1"/>
      <c r="K72" s="1"/>
      <c r="L72" s="1"/>
      <c r="M72" s="1"/>
      <c r="N72" s="1"/>
      <c r="O72" s="1"/>
      <c r="P72" s="1"/>
      <c r="Q72" s="1"/>
      <c r="R72" s="1"/>
      <c r="S72" s="1"/>
      <c r="T72" s="1"/>
      <c r="U72" s="1"/>
      <c r="V72" s="1"/>
      <c r="W72" s="1"/>
      <c r="X72" s="1"/>
    </row>
    <row r="73" spans="1:24" ht="15.75" customHeight="1">
      <c r="A73" s="1"/>
      <c r="B73" s="1"/>
      <c r="C73" s="1"/>
      <c r="D73" s="1"/>
      <c r="E73" s="1"/>
      <c r="F73" s="1"/>
      <c r="G73" s="1"/>
      <c r="H73" s="1"/>
      <c r="I73" s="1"/>
      <c r="J73" s="1"/>
      <c r="K73" s="1"/>
      <c r="L73" s="1"/>
      <c r="M73" s="1"/>
      <c r="N73" s="1"/>
      <c r="O73" s="1"/>
      <c r="P73" s="1"/>
      <c r="Q73" s="1"/>
      <c r="R73" s="1"/>
      <c r="S73" s="1"/>
      <c r="T73" s="1"/>
      <c r="U73" s="1"/>
      <c r="V73" s="1"/>
      <c r="W73" s="1"/>
      <c r="X73" s="1"/>
    </row>
    <row r="74" spans="1:24" ht="15.75" customHeight="1">
      <c r="A74" s="1"/>
      <c r="B74" s="1"/>
      <c r="C74" s="1"/>
      <c r="D74" s="1"/>
      <c r="E74" s="1"/>
      <c r="F74" s="1"/>
      <c r="G74" s="1"/>
      <c r="H74" s="1"/>
      <c r="I74" s="1"/>
      <c r="J74" s="1"/>
      <c r="K74" s="1"/>
      <c r="L74" s="1"/>
      <c r="M74" s="1"/>
      <c r="N74" s="1"/>
      <c r="O74" s="1"/>
      <c r="P74" s="1"/>
      <c r="Q74" s="1"/>
      <c r="R74" s="1"/>
      <c r="S74" s="1"/>
      <c r="T74" s="1"/>
      <c r="U74" s="1"/>
      <c r="V74" s="1"/>
      <c r="W74" s="1"/>
      <c r="X74" s="1"/>
    </row>
    <row r="75" spans="1:24" ht="15.75" customHeight="1">
      <c r="A75" s="1"/>
      <c r="B75" s="1"/>
      <c r="C75" s="1"/>
      <c r="D75" s="1"/>
      <c r="E75" s="1"/>
      <c r="F75" s="1"/>
      <c r="G75" s="1"/>
      <c r="H75" s="1"/>
      <c r="I75" s="1"/>
      <c r="J75" s="1"/>
      <c r="K75" s="1"/>
      <c r="L75" s="1"/>
      <c r="M75" s="1"/>
      <c r="N75" s="1"/>
      <c r="O75" s="1"/>
      <c r="P75" s="1"/>
      <c r="Q75" s="1"/>
      <c r="R75" s="1"/>
      <c r="S75" s="1"/>
      <c r="T75" s="1"/>
      <c r="U75" s="1"/>
      <c r="V75" s="1"/>
      <c r="W75" s="1"/>
      <c r="X75" s="1"/>
    </row>
    <row r="76" spans="1:24" ht="15.75" customHeight="1">
      <c r="A76" s="1"/>
      <c r="B76" s="1"/>
      <c r="C76" s="1"/>
      <c r="D76" s="1"/>
      <c r="E76" s="1"/>
      <c r="F76" s="1"/>
      <c r="G76" s="1"/>
      <c r="H76" s="1"/>
      <c r="I76" s="1"/>
      <c r="J76" s="1"/>
      <c r="K76" s="1"/>
      <c r="L76" s="1"/>
      <c r="M76" s="1"/>
      <c r="N76" s="1"/>
      <c r="O76" s="1"/>
      <c r="P76" s="1"/>
      <c r="Q76" s="1"/>
      <c r="R76" s="1"/>
      <c r="S76" s="1"/>
      <c r="T76" s="1"/>
      <c r="U76" s="1"/>
      <c r="V76" s="1"/>
      <c r="W76" s="1"/>
      <c r="X76" s="1"/>
    </row>
    <row r="77" spans="1:24" ht="15.75" customHeight="1">
      <c r="A77" s="1"/>
      <c r="B77" s="1"/>
      <c r="C77" s="1"/>
      <c r="D77" s="1"/>
      <c r="E77" s="1"/>
      <c r="F77" s="1"/>
      <c r="G77" s="1"/>
      <c r="H77" s="1"/>
      <c r="I77" s="1"/>
      <c r="J77" s="1"/>
      <c r="K77" s="1"/>
      <c r="L77" s="1"/>
      <c r="M77" s="1"/>
      <c r="N77" s="1"/>
      <c r="O77" s="1"/>
      <c r="P77" s="1"/>
      <c r="Q77" s="1"/>
      <c r="R77" s="1"/>
      <c r="S77" s="1"/>
      <c r="T77" s="1"/>
      <c r="U77" s="1"/>
      <c r="V77" s="1"/>
      <c r="W77" s="1"/>
      <c r="X77" s="1"/>
    </row>
    <row r="78" spans="1:24" ht="15.75" customHeight="1">
      <c r="A78" s="1"/>
      <c r="B78" s="1"/>
      <c r="C78" s="1"/>
      <c r="D78" s="1"/>
      <c r="E78" s="1"/>
      <c r="F78" s="1"/>
      <c r="G78" s="1"/>
      <c r="H78" s="1"/>
      <c r="I78" s="1"/>
      <c r="J78" s="1"/>
      <c r="K78" s="1"/>
      <c r="L78" s="1"/>
      <c r="M78" s="1"/>
      <c r="N78" s="1"/>
      <c r="O78" s="1"/>
      <c r="P78" s="1"/>
      <c r="Q78" s="1"/>
      <c r="R78" s="1"/>
      <c r="S78" s="1"/>
      <c r="T78" s="1"/>
      <c r="U78" s="1"/>
      <c r="V78" s="1"/>
      <c r="W78" s="1"/>
      <c r="X78" s="1"/>
    </row>
    <row r="79" spans="1:24" ht="15.75" customHeight="1">
      <c r="A79" s="1"/>
      <c r="B79" s="1"/>
      <c r="C79" s="1"/>
      <c r="D79" s="1"/>
      <c r="E79" s="1"/>
      <c r="F79" s="1"/>
      <c r="G79" s="1"/>
      <c r="H79" s="1"/>
      <c r="I79" s="1"/>
      <c r="J79" s="1"/>
      <c r="K79" s="1"/>
      <c r="L79" s="1"/>
      <c r="M79" s="1"/>
      <c r="N79" s="1"/>
      <c r="O79" s="1"/>
      <c r="P79" s="1"/>
      <c r="Q79" s="1"/>
      <c r="R79" s="1"/>
      <c r="S79" s="1"/>
      <c r="T79" s="1"/>
      <c r="U79" s="1"/>
      <c r="V79" s="1"/>
      <c r="W79" s="1"/>
      <c r="X79" s="1"/>
    </row>
    <row r="80" spans="1:24" ht="15.75" customHeight="1">
      <c r="A80" s="1"/>
      <c r="B80" s="1"/>
      <c r="C80" s="1"/>
      <c r="D80" s="1"/>
      <c r="E80" s="1"/>
      <c r="F80" s="1"/>
      <c r="G80" s="1"/>
      <c r="H80" s="1"/>
      <c r="I80" s="1"/>
      <c r="J80" s="1"/>
      <c r="K80" s="1"/>
      <c r="L80" s="1"/>
      <c r="M80" s="1"/>
      <c r="N80" s="1"/>
      <c r="O80" s="1"/>
      <c r="P80" s="1"/>
      <c r="Q80" s="1"/>
      <c r="R80" s="1"/>
      <c r="S80" s="1"/>
      <c r="T80" s="1"/>
      <c r="U80" s="1"/>
      <c r="V80" s="1"/>
      <c r="W80" s="1"/>
      <c r="X80" s="1"/>
    </row>
    <row r="81" spans="1:24" ht="15.75" customHeight="1">
      <c r="A81" s="1"/>
      <c r="B81" s="1"/>
      <c r="C81" s="1"/>
      <c r="D81" s="1"/>
      <c r="E81" s="1"/>
      <c r="F81" s="1"/>
      <c r="G81" s="1"/>
      <c r="H81" s="1"/>
      <c r="I81" s="1"/>
      <c r="J81" s="1"/>
      <c r="K81" s="1"/>
      <c r="L81" s="1"/>
      <c r="M81" s="1"/>
      <c r="N81" s="1"/>
      <c r="O81" s="1"/>
      <c r="P81" s="1"/>
      <c r="Q81" s="1"/>
      <c r="R81" s="1"/>
      <c r="S81" s="1"/>
      <c r="T81" s="1"/>
      <c r="U81" s="1"/>
      <c r="V81" s="1"/>
      <c r="W81" s="1"/>
      <c r="X81" s="1"/>
    </row>
    <row r="82" spans="1:24" ht="15.75" customHeight="1">
      <c r="A82" s="1"/>
      <c r="B82" s="1"/>
      <c r="C82" s="1"/>
      <c r="D82" s="1"/>
      <c r="E82" s="1"/>
      <c r="F82" s="1"/>
      <c r="G82" s="1"/>
      <c r="H82" s="1"/>
      <c r="I82" s="1"/>
      <c r="J82" s="1"/>
      <c r="K82" s="1"/>
      <c r="L82" s="1"/>
      <c r="M82" s="1"/>
      <c r="N82" s="1"/>
      <c r="O82" s="1"/>
      <c r="P82" s="1"/>
      <c r="Q82" s="1"/>
      <c r="R82" s="1"/>
      <c r="S82" s="1"/>
      <c r="T82" s="1"/>
      <c r="U82" s="1"/>
      <c r="V82" s="1"/>
      <c r="W82" s="1"/>
      <c r="X82" s="1"/>
    </row>
    <row r="83" spans="1:24" ht="15.75" customHeight="1">
      <c r="A83" s="1"/>
      <c r="B83" s="1"/>
      <c r="C83" s="1"/>
      <c r="D83" s="1"/>
      <c r="E83" s="1"/>
      <c r="F83" s="1"/>
      <c r="G83" s="1"/>
      <c r="H83" s="1"/>
      <c r="I83" s="1"/>
      <c r="J83" s="1"/>
      <c r="K83" s="1"/>
      <c r="L83" s="1"/>
      <c r="M83" s="1"/>
      <c r="N83" s="1"/>
      <c r="O83" s="1"/>
      <c r="P83" s="1"/>
      <c r="Q83" s="1"/>
      <c r="R83" s="1"/>
      <c r="S83" s="1"/>
      <c r="T83" s="1"/>
      <c r="U83" s="1"/>
      <c r="V83" s="1"/>
      <c r="W83" s="1"/>
      <c r="X83" s="1"/>
    </row>
    <row r="84" spans="1:24" ht="15.75" customHeight="1">
      <c r="A84" s="1"/>
      <c r="B84" s="1"/>
      <c r="C84" s="1"/>
      <c r="D84" s="1"/>
      <c r="E84" s="1"/>
      <c r="F84" s="1"/>
      <c r="G84" s="1"/>
      <c r="H84" s="1"/>
      <c r="I84" s="1"/>
      <c r="J84" s="1"/>
      <c r="K84" s="1"/>
      <c r="L84" s="1"/>
      <c r="M84" s="1"/>
      <c r="N84" s="1"/>
      <c r="O84" s="1"/>
      <c r="P84" s="1"/>
      <c r="Q84" s="1"/>
      <c r="R84" s="1"/>
      <c r="S84" s="1"/>
      <c r="T84" s="1"/>
      <c r="U84" s="1"/>
      <c r="V84" s="1"/>
      <c r="W84" s="1"/>
      <c r="X84" s="1"/>
    </row>
    <row r="85" spans="1:24" ht="15.75" customHeight="1">
      <c r="A85" s="1"/>
      <c r="B85" s="1"/>
      <c r="C85" s="1"/>
      <c r="D85" s="1"/>
      <c r="E85" s="1"/>
      <c r="F85" s="1"/>
      <c r="G85" s="1"/>
      <c r="H85" s="1"/>
      <c r="I85" s="1"/>
      <c r="J85" s="1"/>
      <c r="K85" s="1"/>
      <c r="L85" s="1"/>
      <c r="M85" s="1"/>
      <c r="N85" s="1"/>
      <c r="O85" s="1"/>
      <c r="P85" s="1"/>
      <c r="Q85" s="1"/>
      <c r="R85" s="1"/>
      <c r="S85" s="1"/>
      <c r="T85" s="1"/>
      <c r="U85" s="1"/>
      <c r="V85" s="1"/>
      <c r="W85" s="1"/>
      <c r="X85" s="1"/>
    </row>
    <row r="86" spans="1:24" ht="15.75" customHeight="1">
      <c r="A86" s="1"/>
      <c r="B86" s="1"/>
      <c r="C86" s="1"/>
      <c r="D86" s="1"/>
      <c r="E86" s="1"/>
      <c r="F86" s="1"/>
      <c r="G86" s="1"/>
      <c r="H86" s="1"/>
      <c r="I86" s="1"/>
      <c r="J86" s="1"/>
      <c r="K86" s="1"/>
      <c r="L86" s="1"/>
      <c r="M86" s="1"/>
      <c r="N86" s="1"/>
      <c r="O86" s="1"/>
      <c r="P86" s="1"/>
      <c r="Q86" s="1"/>
      <c r="R86" s="1"/>
      <c r="S86" s="1"/>
      <c r="T86" s="1"/>
      <c r="U86" s="1"/>
      <c r="V86" s="1"/>
      <c r="W86" s="1"/>
      <c r="X86" s="1"/>
    </row>
    <row r="87" spans="1:24" ht="15.75" customHeight="1">
      <c r="A87" s="1"/>
      <c r="B87" s="1"/>
      <c r="C87" s="1"/>
      <c r="D87" s="1"/>
      <c r="E87" s="1"/>
      <c r="F87" s="1"/>
      <c r="G87" s="1"/>
      <c r="H87" s="1"/>
      <c r="I87" s="1"/>
      <c r="J87" s="1"/>
      <c r="K87" s="1"/>
      <c r="L87" s="1"/>
      <c r="M87" s="1"/>
      <c r="N87" s="1"/>
      <c r="O87" s="1"/>
      <c r="P87" s="1"/>
      <c r="Q87" s="1"/>
      <c r="R87" s="1"/>
      <c r="S87" s="1"/>
      <c r="T87" s="1"/>
      <c r="U87" s="1"/>
      <c r="V87" s="1"/>
      <c r="W87" s="1"/>
      <c r="X87" s="1"/>
    </row>
    <row r="88" spans="1:24" ht="15.75" customHeight="1">
      <c r="A88" s="1"/>
      <c r="B88" s="1"/>
      <c r="C88" s="1"/>
      <c r="D88" s="1"/>
      <c r="E88" s="1"/>
      <c r="F88" s="1"/>
      <c r="G88" s="1"/>
      <c r="H88" s="1"/>
      <c r="I88" s="1"/>
      <c r="J88" s="1"/>
      <c r="K88" s="1"/>
      <c r="L88" s="1"/>
      <c r="M88" s="1"/>
      <c r="N88" s="1"/>
      <c r="O88" s="1"/>
      <c r="P88" s="1"/>
      <c r="Q88" s="1"/>
      <c r="R88" s="1"/>
      <c r="S88" s="1"/>
      <c r="T88" s="1"/>
      <c r="U88" s="1"/>
      <c r="V88" s="1"/>
      <c r="W88" s="1"/>
      <c r="X88" s="1"/>
    </row>
    <row r="89" spans="1:24" ht="15.75" customHeight="1">
      <c r="A89" s="1"/>
      <c r="B89" s="1"/>
      <c r="C89" s="1"/>
      <c r="D89" s="1"/>
      <c r="E89" s="1"/>
      <c r="F89" s="1"/>
      <c r="G89" s="1"/>
      <c r="H89" s="1"/>
      <c r="I89" s="1"/>
      <c r="J89" s="1"/>
      <c r="K89" s="1"/>
      <c r="L89" s="1"/>
      <c r="M89" s="1"/>
      <c r="N89" s="1"/>
      <c r="O89" s="1"/>
      <c r="P89" s="1"/>
      <c r="Q89" s="1"/>
      <c r="R89" s="1"/>
      <c r="S89" s="1"/>
      <c r="T89" s="1"/>
      <c r="U89" s="1"/>
      <c r="V89" s="1"/>
      <c r="W89" s="1"/>
      <c r="X89" s="1"/>
    </row>
    <row r="90" spans="1:24" ht="15.75" customHeight="1">
      <c r="A90" s="1"/>
      <c r="B90" s="1"/>
      <c r="C90" s="1"/>
      <c r="D90" s="1"/>
      <c r="E90" s="1"/>
      <c r="F90" s="1"/>
      <c r="G90" s="1"/>
      <c r="H90" s="1"/>
      <c r="I90" s="1"/>
      <c r="J90" s="1"/>
      <c r="K90" s="1"/>
      <c r="L90" s="1"/>
      <c r="M90" s="1"/>
      <c r="N90" s="1"/>
      <c r="O90" s="1"/>
      <c r="P90" s="1"/>
      <c r="Q90" s="1"/>
      <c r="R90" s="1"/>
      <c r="S90" s="1"/>
      <c r="T90" s="1"/>
      <c r="U90" s="1"/>
      <c r="V90" s="1"/>
      <c r="W90" s="1"/>
      <c r="X90" s="1"/>
    </row>
    <row r="91" spans="1:24" ht="15.75" customHeight="1">
      <c r="A91" s="1"/>
      <c r="B91" s="1"/>
      <c r="C91" s="1"/>
      <c r="D91" s="1"/>
      <c r="E91" s="1"/>
      <c r="F91" s="1"/>
      <c r="G91" s="1"/>
      <c r="H91" s="1"/>
      <c r="I91" s="1"/>
      <c r="J91" s="1"/>
      <c r="K91" s="1"/>
      <c r="L91" s="1"/>
      <c r="M91" s="1"/>
      <c r="N91" s="1"/>
      <c r="O91" s="1"/>
      <c r="P91" s="1"/>
      <c r="Q91" s="1"/>
      <c r="R91" s="1"/>
      <c r="S91" s="1"/>
      <c r="T91" s="1"/>
      <c r="U91" s="1"/>
      <c r="V91" s="1"/>
      <c r="W91" s="1"/>
      <c r="X91" s="1"/>
    </row>
    <row r="92" spans="1:24" ht="15.75" customHeight="1">
      <c r="A92" s="1"/>
      <c r="B92" s="1"/>
      <c r="C92" s="1"/>
      <c r="D92" s="1"/>
      <c r="E92" s="1"/>
      <c r="F92" s="1"/>
      <c r="G92" s="1"/>
      <c r="H92" s="1"/>
      <c r="I92" s="1"/>
      <c r="J92" s="1"/>
      <c r="K92" s="1"/>
      <c r="L92" s="1"/>
      <c r="M92" s="1"/>
      <c r="N92" s="1"/>
      <c r="O92" s="1"/>
      <c r="P92" s="1"/>
      <c r="Q92" s="1"/>
      <c r="R92" s="1"/>
      <c r="S92" s="1"/>
      <c r="T92" s="1"/>
      <c r="U92" s="1"/>
      <c r="V92" s="1"/>
      <c r="W92" s="1"/>
      <c r="X92" s="1"/>
    </row>
    <row r="93" spans="1:24" ht="15.75" customHeight="1">
      <c r="A93" s="1"/>
      <c r="B93" s="1"/>
      <c r="C93" s="1"/>
      <c r="D93" s="1"/>
      <c r="E93" s="1"/>
      <c r="F93" s="1"/>
      <c r="G93" s="1"/>
      <c r="H93" s="1"/>
      <c r="I93" s="1"/>
      <c r="J93" s="1"/>
      <c r="K93" s="1"/>
      <c r="L93" s="1"/>
      <c r="M93" s="1"/>
      <c r="N93" s="1"/>
      <c r="O93" s="1"/>
      <c r="P93" s="1"/>
      <c r="Q93" s="1"/>
      <c r="R93" s="1"/>
      <c r="S93" s="1"/>
      <c r="T93" s="1"/>
      <c r="U93" s="1"/>
      <c r="V93" s="1"/>
      <c r="W93" s="1"/>
      <c r="X93" s="1"/>
    </row>
    <row r="94" spans="1:24" ht="15.75" customHeight="1">
      <c r="A94" s="1"/>
      <c r="B94" s="1"/>
      <c r="C94" s="1"/>
      <c r="D94" s="1"/>
      <c r="E94" s="1"/>
      <c r="F94" s="1"/>
      <c r="G94" s="1"/>
      <c r="H94" s="1"/>
      <c r="I94" s="1"/>
      <c r="J94" s="1"/>
      <c r="K94" s="1"/>
      <c r="L94" s="1"/>
      <c r="M94" s="1"/>
      <c r="N94" s="1"/>
      <c r="O94" s="1"/>
      <c r="P94" s="1"/>
      <c r="Q94" s="1"/>
      <c r="R94" s="1"/>
      <c r="S94" s="1"/>
      <c r="T94" s="1"/>
      <c r="U94" s="1"/>
      <c r="V94" s="1"/>
      <c r="W94" s="1"/>
      <c r="X94" s="1"/>
    </row>
    <row r="95" spans="1:24" ht="15.75" customHeight="1">
      <c r="A95" s="1"/>
      <c r="B95" s="1"/>
      <c r="C95" s="1"/>
      <c r="D95" s="1"/>
      <c r="E95" s="1"/>
      <c r="F95" s="1"/>
      <c r="G95" s="1"/>
      <c r="H95" s="1"/>
      <c r="I95" s="1"/>
      <c r="J95" s="1"/>
      <c r="K95" s="1"/>
      <c r="L95" s="1"/>
      <c r="M95" s="1"/>
      <c r="N95" s="1"/>
      <c r="O95" s="1"/>
      <c r="P95" s="1"/>
      <c r="Q95" s="1"/>
      <c r="R95" s="1"/>
      <c r="S95" s="1"/>
      <c r="T95" s="1"/>
      <c r="U95" s="1"/>
      <c r="V95" s="1"/>
      <c r="W95" s="1"/>
      <c r="X95" s="1"/>
    </row>
    <row r="96" spans="1:24" ht="15.75" customHeight="1">
      <c r="A96" s="1"/>
      <c r="B96" s="1"/>
      <c r="C96" s="1"/>
      <c r="D96" s="1"/>
      <c r="E96" s="1"/>
      <c r="F96" s="1"/>
      <c r="G96" s="1"/>
      <c r="H96" s="1"/>
      <c r="I96" s="1"/>
      <c r="J96" s="1"/>
      <c r="K96" s="1"/>
      <c r="L96" s="1"/>
      <c r="M96" s="1"/>
      <c r="N96" s="1"/>
      <c r="O96" s="1"/>
      <c r="P96" s="1"/>
      <c r="Q96" s="1"/>
      <c r="R96" s="1"/>
      <c r="S96" s="1"/>
      <c r="T96" s="1"/>
      <c r="U96" s="1"/>
      <c r="V96" s="1"/>
      <c r="W96" s="1"/>
      <c r="X96" s="1"/>
    </row>
    <row r="97" spans="1:24" ht="15.75" customHeight="1">
      <c r="A97" s="1"/>
      <c r="B97" s="1"/>
      <c r="C97" s="1"/>
      <c r="D97" s="1"/>
      <c r="E97" s="1"/>
      <c r="F97" s="1"/>
      <c r="G97" s="1"/>
      <c r="H97" s="1"/>
      <c r="I97" s="1"/>
      <c r="J97" s="1"/>
      <c r="K97" s="1"/>
      <c r="L97" s="1"/>
      <c r="M97" s="1"/>
      <c r="N97" s="1"/>
      <c r="O97" s="1"/>
      <c r="P97" s="1"/>
      <c r="Q97" s="1"/>
      <c r="R97" s="1"/>
      <c r="S97" s="1"/>
      <c r="T97" s="1"/>
      <c r="U97" s="1"/>
      <c r="V97" s="1"/>
      <c r="W97" s="1"/>
      <c r="X97" s="1"/>
    </row>
    <row r="98" spans="1:24" ht="15.75" customHeight="1">
      <c r="A98" s="1"/>
      <c r="B98" s="1"/>
      <c r="C98" s="1"/>
      <c r="D98" s="1"/>
      <c r="E98" s="1"/>
      <c r="F98" s="1"/>
      <c r="G98" s="1"/>
      <c r="H98" s="1"/>
      <c r="I98" s="1"/>
      <c r="J98" s="1"/>
      <c r="K98" s="1"/>
      <c r="L98" s="1"/>
      <c r="M98" s="1"/>
      <c r="N98" s="1"/>
      <c r="O98" s="1"/>
      <c r="P98" s="1"/>
      <c r="Q98" s="1"/>
      <c r="R98" s="1"/>
      <c r="S98" s="1"/>
      <c r="T98" s="1"/>
      <c r="U98" s="1"/>
      <c r="V98" s="1"/>
      <c r="W98" s="1"/>
      <c r="X98" s="1"/>
    </row>
    <row r="99" spans="1:24" ht="15.75" customHeight="1">
      <c r="A99" s="1"/>
      <c r="B99" s="1"/>
      <c r="C99" s="1"/>
      <c r="D99" s="1"/>
      <c r="E99" s="1"/>
      <c r="F99" s="1"/>
      <c r="G99" s="1"/>
      <c r="H99" s="1"/>
      <c r="I99" s="1"/>
      <c r="J99" s="1"/>
      <c r="K99" s="1"/>
      <c r="L99" s="1"/>
      <c r="M99" s="1"/>
      <c r="N99" s="1"/>
      <c r="O99" s="1"/>
      <c r="P99" s="1"/>
      <c r="Q99" s="1"/>
      <c r="R99" s="1"/>
      <c r="S99" s="1"/>
      <c r="T99" s="1"/>
      <c r="U99" s="1"/>
      <c r="V99" s="1"/>
      <c r="W99" s="1"/>
      <c r="X99" s="1"/>
    </row>
    <row r="100" spans="1:24"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5.75" customHeight="1"/>
    <row r="229" spans="1:24" ht="15.75" customHeight="1"/>
    <row r="230" spans="1:24" ht="15.75" customHeight="1"/>
    <row r="231" spans="1:24" ht="15.75" customHeight="1"/>
    <row r="232" spans="1:24" ht="15.75" customHeight="1"/>
    <row r="233" spans="1:24" ht="15.75" customHeight="1"/>
    <row r="234" spans="1:24" ht="15.75" customHeight="1"/>
    <row r="235" spans="1:24" ht="15.75" customHeight="1"/>
    <row r="236" spans="1:24" ht="15.75" customHeight="1"/>
    <row r="237" spans="1:24" ht="15.75" customHeight="1"/>
    <row r="238" spans="1:24" ht="15.75" customHeight="1"/>
    <row r="239" spans="1:24" ht="15.75" customHeight="1"/>
    <row r="240" spans="1:24"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B1"/>
    <mergeCell ref="A24:D24"/>
  </mergeCells>
  <pageMargins left="1.0900000000000001" right="0.70866141732283472" top="0.74803149606299213" bottom="0.57999999999999996" header="0" footer="0"/>
  <pageSetup paperSize="9" orientation="landscape"/>
</worksheet>
</file>

<file path=xl/worksheets/sheet2.xml><?xml version="1.0" encoding="utf-8"?>
<worksheet xmlns="http://schemas.openxmlformats.org/spreadsheetml/2006/main" xmlns:r="http://schemas.openxmlformats.org/officeDocument/2006/relationships">
  <sheetPr>
    <tabColor rgb="FF7030A0"/>
  </sheetPr>
  <dimension ref="A1:Z976"/>
  <sheetViews>
    <sheetView workbookViewId="0">
      <pane ySplit="12" topLeftCell="A43" activePane="bottomLeft" state="frozen"/>
      <selection pane="bottomLeft" activeCell="B14" sqref="B14"/>
    </sheetView>
  </sheetViews>
  <sheetFormatPr defaultColWidth="12.625" defaultRowHeight="15" customHeight="1" outlineLevelCol="1"/>
  <cols>
    <col min="1" max="1" width="9.125" customWidth="1"/>
    <col min="2" max="2" width="5.625" customWidth="1"/>
    <col min="3" max="3" width="38.625" customWidth="1"/>
    <col min="4" max="4" width="8.625" customWidth="1"/>
    <col min="5" max="5" width="11.125" customWidth="1"/>
    <col min="6" max="7" width="11.75" customWidth="1"/>
    <col min="8" max="8" width="8" customWidth="1" outlineLevel="1"/>
    <col min="9" max="10" width="11.75" customWidth="1" outlineLevel="1"/>
    <col min="11" max="11" width="8" customWidth="1" outlineLevel="1"/>
    <col min="12" max="13" width="11.75" customWidth="1" outlineLevel="1"/>
    <col min="14" max="14" width="10.875" customWidth="1"/>
    <col min="15" max="15" width="35.125" customWidth="1"/>
    <col min="16" max="16" width="14" customWidth="1"/>
    <col min="17" max="21" width="5.125" customWidth="1"/>
    <col min="22" max="26" width="10.875" customWidth="1"/>
  </cols>
  <sheetData>
    <row r="1" spans="1:26" ht="15" customHeight="1">
      <c r="A1" s="6"/>
      <c r="B1" s="6"/>
      <c r="C1" s="6"/>
      <c r="D1" s="6"/>
      <c r="E1" s="6"/>
      <c r="F1" s="6"/>
      <c r="G1" s="6"/>
      <c r="H1" s="6"/>
      <c r="I1" s="6"/>
      <c r="J1" s="6"/>
      <c r="K1" s="6"/>
      <c r="L1" s="6"/>
      <c r="M1" s="6"/>
      <c r="N1" s="6"/>
      <c r="O1" s="2" t="s">
        <v>1</v>
      </c>
      <c r="P1" s="6"/>
      <c r="Q1" s="6"/>
      <c r="R1" s="6"/>
      <c r="S1" s="6"/>
      <c r="T1" s="6"/>
      <c r="U1" s="6"/>
      <c r="V1" s="6"/>
      <c r="W1" s="6"/>
      <c r="X1" s="6"/>
      <c r="Y1" s="6"/>
      <c r="Z1" s="6"/>
    </row>
    <row r="2" spans="1:26" ht="15" customHeight="1">
      <c r="A2" s="6"/>
      <c r="B2" s="6"/>
      <c r="C2" s="6"/>
      <c r="D2" s="6"/>
      <c r="E2" s="6"/>
      <c r="F2" s="6"/>
      <c r="G2" s="6"/>
      <c r="H2" s="6"/>
      <c r="I2" s="6"/>
      <c r="J2" s="6"/>
      <c r="K2" s="6"/>
      <c r="L2" s="6"/>
      <c r="M2" s="6"/>
      <c r="N2" s="6"/>
      <c r="O2" s="49" t="s">
        <v>2</v>
      </c>
      <c r="P2" s="6"/>
      <c r="Q2" s="6"/>
      <c r="R2" s="6"/>
      <c r="S2" s="6"/>
      <c r="T2" s="6"/>
      <c r="U2" s="6"/>
      <c r="V2" s="6"/>
      <c r="W2" s="6"/>
      <c r="X2" s="6"/>
      <c r="Y2" s="6"/>
      <c r="Z2" s="6"/>
    </row>
    <row r="3" spans="1:26" ht="15.75">
      <c r="A3" s="50" t="s">
        <v>29</v>
      </c>
      <c r="B3" s="6"/>
      <c r="C3" s="6"/>
      <c r="D3" s="6"/>
      <c r="E3" s="6"/>
      <c r="F3" s="40"/>
      <c r="G3" s="40"/>
      <c r="H3" s="40"/>
      <c r="I3" s="40"/>
      <c r="J3" s="40"/>
      <c r="K3" s="40"/>
      <c r="L3" s="40"/>
      <c r="M3" s="40"/>
      <c r="N3" s="51"/>
      <c r="O3" s="6"/>
      <c r="P3" s="1"/>
      <c r="Q3" s="1"/>
      <c r="R3" s="1"/>
      <c r="S3" s="1"/>
      <c r="T3" s="1"/>
      <c r="U3" s="1"/>
    </row>
    <row r="4" spans="1:26" ht="19.5" customHeight="1">
      <c r="A4" s="52" t="str">
        <f>'Дохідна частина'!A7</f>
        <v>Назва Заявника:</v>
      </c>
      <c r="B4" s="53"/>
      <c r="C4" s="52"/>
      <c r="D4" s="54"/>
      <c r="E4" s="55"/>
      <c r="F4" s="55"/>
      <c r="G4" s="55"/>
      <c r="H4" s="55"/>
      <c r="I4" s="55"/>
      <c r="J4" s="55"/>
      <c r="K4" s="55"/>
      <c r="L4" s="55"/>
      <c r="M4" s="55"/>
      <c r="N4" s="56"/>
      <c r="O4" s="6"/>
      <c r="P4" s="1"/>
      <c r="Q4" s="1"/>
      <c r="R4" s="1"/>
      <c r="S4" s="1"/>
      <c r="T4" s="1"/>
      <c r="U4" s="1"/>
      <c r="V4" s="6"/>
      <c r="W4" s="6"/>
      <c r="X4" s="6"/>
      <c r="Y4" s="6"/>
      <c r="Z4" s="6"/>
    </row>
    <row r="5" spans="1:26" ht="19.5" customHeight="1">
      <c r="A5" s="3" t="str">
        <f>'Дохідна частина'!A8</f>
        <v>Назва проєкту:</v>
      </c>
      <c r="B5" s="53"/>
      <c r="C5" s="52"/>
      <c r="D5" s="54"/>
      <c r="E5" s="55"/>
      <c r="F5" s="55"/>
      <c r="G5" s="55"/>
      <c r="H5" s="57"/>
      <c r="I5" s="57"/>
      <c r="J5" s="57"/>
      <c r="K5" s="57"/>
      <c r="L5" s="57"/>
      <c r="M5" s="57"/>
      <c r="N5" s="58"/>
      <c r="O5" s="9"/>
      <c r="P5" s="1"/>
      <c r="Q5" s="1"/>
      <c r="R5" s="1"/>
      <c r="S5" s="1"/>
      <c r="T5" s="1"/>
      <c r="U5" s="1"/>
      <c r="V5" s="6"/>
      <c r="W5" s="6"/>
      <c r="X5" s="6"/>
      <c r="Y5" s="6"/>
      <c r="Z5" s="6"/>
    </row>
    <row r="6" spans="1:26" ht="19.5" customHeight="1">
      <c r="A6" s="3" t="str">
        <f>'Дохідна частина'!A9</f>
        <v>Дата початку проєкту:</v>
      </c>
      <c r="B6" s="1"/>
      <c r="C6" s="1"/>
      <c r="D6" s="1"/>
      <c r="E6" s="1"/>
      <c r="F6" s="1"/>
      <c r="G6" s="1"/>
      <c r="H6" s="1"/>
      <c r="I6" s="1"/>
      <c r="J6" s="1"/>
      <c r="K6" s="59"/>
      <c r="L6" s="1"/>
      <c r="M6" s="1"/>
      <c r="N6" s="1"/>
      <c r="O6" s="1"/>
      <c r="P6" s="1"/>
      <c r="Q6" s="1"/>
      <c r="R6" s="1"/>
      <c r="S6" s="1"/>
      <c r="T6" s="1"/>
      <c r="U6" s="1"/>
      <c r="V6" s="6"/>
      <c r="W6" s="6"/>
      <c r="X6" s="6"/>
      <c r="Y6" s="6"/>
      <c r="Z6" s="6"/>
    </row>
    <row r="7" spans="1:26" ht="19.5" customHeight="1">
      <c r="A7" s="3" t="str">
        <f>'Дохідна частина'!A10</f>
        <v>Дата завершення проєкту:</v>
      </c>
      <c r="B7" s="1"/>
      <c r="C7" s="1"/>
      <c r="D7" s="1"/>
      <c r="E7" s="1"/>
      <c r="F7" s="1"/>
      <c r="G7" s="1"/>
      <c r="H7" s="1"/>
      <c r="I7" s="1"/>
      <c r="J7" s="1"/>
      <c r="K7" s="1"/>
      <c r="L7" s="1"/>
      <c r="M7" s="1"/>
      <c r="N7" s="1"/>
      <c r="O7" s="1"/>
      <c r="P7" s="1"/>
      <c r="Q7" s="1"/>
      <c r="R7" s="1"/>
      <c r="S7" s="1"/>
      <c r="T7" s="1"/>
      <c r="U7" s="1"/>
      <c r="V7" s="6"/>
      <c r="W7" s="6"/>
      <c r="X7" s="6"/>
      <c r="Y7" s="6"/>
      <c r="Z7" s="6"/>
    </row>
    <row r="8" spans="1:26" ht="14.25">
      <c r="A8" s="3"/>
      <c r="B8" s="53"/>
      <c r="C8" s="60"/>
      <c r="D8" s="54"/>
      <c r="E8" s="61"/>
      <c r="F8" s="61"/>
      <c r="G8" s="61"/>
      <c r="H8" s="62"/>
      <c r="I8" s="62"/>
      <c r="J8" s="62"/>
      <c r="K8" s="62"/>
      <c r="L8" s="62"/>
      <c r="M8" s="62"/>
      <c r="N8" s="63"/>
      <c r="O8" s="64"/>
      <c r="P8" s="1"/>
      <c r="Q8" s="1"/>
      <c r="R8" s="1"/>
      <c r="S8" s="1"/>
      <c r="T8" s="1"/>
      <c r="U8" s="1"/>
    </row>
    <row r="9" spans="1:26" ht="26.25" customHeight="1">
      <c r="A9" s="440" t="s">
        <v>30</v>
      </c>
      <c r="B9" s="441" t="s">
        <v>31</v>
      </c>
      <c r="C9" s="442" t="s">
        <v>32</v>
      </c>
      <c r="D9" s="442" t="s">
        <v>33</v>
      </c>
      <c r="E9" s="445" t="s">
        <v>34</v>
      </c>
      <c r="F9" s="446"/>
      <c r="G9" s="447"/>
      <c r="H9" s="445" t="s">
        <v>35</v>
      </c>
      <c r="I9" s="446"/>
      <c r="J9" s="447"/>
      <c r="K9" s="445" t="s">
        <v>36</v>
      </c>
      <c r="L9" s="446"/>
      <c r="M9" s="447"/>
      <c r="N9" s="434" t="s">
        <v>37</v>
      </c>
      <c r="O9" s="437" t="s">
        <v>38</v>
      </c>
      <c r="P9" s="1"/>
      <c r="Q9" s="1"/>
      <c r="R9" s="1"/>
      <c r="S9" s="1"/>
      <c r="T9" s="1"/>
      <c r="U9" s="1"/>
    </row>
    <row r="10" spans="1:26" ht="42" customHeight="1">
      <c r="A10" s="438"/>
      <c r="B10" s="435"/>
      <c r="C10" s="443"/>
      <c r="D10" s="443"/>
      <c r="E10" s="445" t="s">
        <v>39</v>
      </c>
      <c r="F10" s="446"/>
      <c r="G10" s="447"/>
      <c r="H10" s="445" t="s">
        <v>39</v>
      </c>
      <c r="I10" s="446"/>
      <c r="J10" s="447"/>
      <c r="K10" s="445" t="s">
        <v>39</v>
      </c>
      <c r="L10" s="446"/>
      <c r="M10" s="447"/>
      <c r="N10" s="435"/>
      <c r="O10" s="438"/>
      <c r="P10" s="1"/>
      <c r="Q10" s="1"/>
      <c r="R10" s="1"/>
      <c r="S10" s="1"/>
      <c r="T10" s="1"/>
      <c r="U10" s="1"/>
    </row>
    <row r="11" spans="1:26" ht="63" customHeight="1">
      <c r="A11" s="439"/>
      <c r="B11" s="436"/>
      <c r="C11" s="444"/>
      <c r="D11" s="444"/>
      <c r="E11" s="65" t="s">
        <v>40</v>
      </c>
      <c r="F11" s="66" t="s">
        <v>41</v>
      </c>
      <c r="G11" s="67" t="s">
        <v>42</v>
      </c>
      <c r="H11" s="65" t="s">
        <v>40</v>
      </c>
      <c r="I11" s="66" t="s">
        <v>43</v>
      </c>
      <c r="J11" s="67" t="s">
        <v>44</v>
      </c>
      <c r="K11" s="65" t="s">
        <v>40</v>
      </c>
      <c r="L11" s="66" t="s">
        <v>43</v>
      </c>
      <c r="M11" s="67" t="s">
        <v>45</v>
      </c>
      <c r="N11" s="436"/>
      <c r="O11" s="439"/>
      <c r="P11" s="1"/>
      <c r="Q11" s="1"/>
      <c r="R11" s="1"/>
      <c r="S11" s="1"/>
      <c r="T11" s="1"/>
      <c r="U11" s="1"/>
    </row>
    <row r="12" spans="1:26" ht="24.75" customHeight="1">
      <c r="A12" s="68">
        <v>1</v>
      </c>
      <c r="B12" s="68">
        <v>2</v>
      </c>
      <c r="C12" s="69">
        <v>3</v>
      </c>
      <c r="D12" s="69">
        <v>4</v>
      </c>
      <c r="E12" s="70">
        <v>5</v>
      </c>
      <c r="F12" s="70">
        <v>6</v>
      </c>
      <c r="G12" s="70">
        <v>7</v>
      </c>
      <c r="H12" s="70">
        <v>8</v>
      </c>
      <c r="I12" s="70">
        <v>9</v>
      </c>
      <c r="J12" s="70">
        <v>10</v>
      </c>
      <c r="K12" s="70">
        <v>11</v>
      </c>
      <c r="L12" s="70">
        <v>12</v>
      </c>
      <c r="M12" s="70">
        <v>13</v>
      </c>
      <c r="N12" s="70">
        <v>14</v>
      </c>
      <c r="O12" s="71">
        <v>15</v>
      </c>
      <c r="P12" s="1"/>
      <c r="Q12" s="1"/>
      <c r="R12" s="1"/>
      <c r="S12" s="1"/>
      <c r="T12" s="1"/>
      <c r="U12" s="1"/>
    </row>
    <row r="13" spans="1:26" ht="23.25" customHeight="1">
      <c r="A13" s="72" t="s">
        <v>46</v>
      </c>
      <c r="B13" s="73" t="s">
        <v>47</v>
      </c>
      <c r="C13" s="74" t="s">
        <v>48</v>
      </c>
      <c r="D13" s="75"/>
      <c r="E13" s="76"/>
      <c r="F13" s="76"/>
      <c r="G13" s="76"/>
      <c r="H13" s="76"/>
      <c r="I13" s="76"/>
      <c r="J13" s="76"/>
      <c r="K13" s="76"/>
      <c r="L13" s="76"/>
      <c r="M13" s="76"/>
      <c r="N13" s="77"/>
      <c r="O13" s="78"/>
      <c r="P13" s="79"/>
      <c r="Q13" s="79"/>
      <c r="R13" s="79"/>
      <c r="S13" s="79"/>
      <c r="T13" s="79"/>
      <c r="U13" s="79"/>
    </row>
    <row r="14" spans="1:26" ht="30" customHeight="1">
      <c r="A14" s="80" t="s">
        <v>49</v>
      </c>
      <c r="B14" s="81">
        <v>1</v>
      </c>
      <c r="C14" s="82" t="s">
        <v>50</v>
      </c>
      <c r="D14" s="83"/>
      <c r="E14" s="84"/>
      <c r="F14" s="84"/>
      <c r="G14" s="84"/>
      <c r="H14" s="84"/>
      <c r="I14" s="84"/>
      <c r="J14" s="84"/>
      <c r="K14" s="84"/>
      <c r="L14" s="84"/>
      <c r="M14" s="84"/>
      <c r="N14" s="85"/>
      <c r="O14" s="86"/>
      <c r="P14" s="8"/>
      <c r="Q14" s="9"/>
      <c r="R14" s="9"/>
      <c r="S14" s="9"/>
      <c r="T14" s="9"/>
      <c r="U14" s="9"/>
    </row>
    <row r="15" spans="1:26" ht="51" customHeight="1">
      <c r="A15" s="87" t="s">
        <v>51</v>
      </c>
      <c r="B15" s="88" t="s">
        <v>52</v>
      </c>
      <c r="C15" s="89" t="s">
        <v>53</v>
      </c>
      <c r="D15" s="90"/>
      <c r="E15" s="91">
        <f>SUM(E16:E18)</f>
        <v>0</v>
      </c>
      <c r="F15" s="92"/>
      <c r="G15" s="93">
        <f t="shared" ref="G15:H15" si="0">SUM(G16:G18)</f>
        <v>0</v>
      </c>
      <c r="H15" s="91">
        <f t="shared" si="0"/>
        <v>0</v>
      </c>
      <c r="I15" s="92"/>
      <c r="J15" s="93">
        <f t="shared" ref="J15:K15" si="1">SUM(J16:J18)</f>
        <v>0</v>
      </c>
      <c r="K15" s="91">
        <f t="shared" si="1"/>
        <v>0</v>
      </c>
      <c r="L15" s="92"/>
      <c r="M15" s="93">
        <f>SUM(M16:M18)</f>
        <v>0</v>
      </c>
      <c r="N15" s="94">
        <f t="shared" ref="N15:N22" si="2">G15+J15+M15</f>
        <v>0</v>
      </c>
      <c r="O15" s="95"/>
      <c r="P15" s="96"/>
      <c r="Q15" s="96"/>
      <c r="R15" s="96"/>
      <c r="S15" s="96"/>
      <c r="T15" s="96"/>
      <c r="U15" s="96"/>
    </row>
    <row r="16" spans="1:26" ht="30" customHeight="1">
      <c r="A16" s="97" t="s">
        <v>54</v>
      </c>
      <c r="B16" s="98" t="s">
        <v>55</v>
      </c>
      <c r="C16" s="99" t="s">
        <v>56</v>
      </c>
      <c r="D16" s="100" t="s">
        <v>57</v>
      </c>
      <c r="E16" s="101"/>
      <c r="F16" s="102"/>
      <c r="G16" s="103">
        <f t="shared" ref="G16:G18" si="3">E16*F16</f>
        <v>0</v>
      </c>
      <c r="H16" s="101"/>
      <c r="I16" s="102"/>
      <c r="J16" s="103">
        <f t="shared" ref="J16:J18" si="4">H16*I16</f>
        <v>0</v>
      </c>
      <c r="K16" s="101"/>
      <c r="L16" s="102"/>
      <c r="M16" s="103">
        <f t="shared" ref="M16:M18" si="5">K16*L16</f>
        <v>0</v>
      </c>
      <c r="N16" s="104">
        <f t="shared" si="2"/>
        <v>0</v>
      </c>
      <c r="O16" s="105"/>
      <c r="P16" s="106"/>
      <c r="Q16" s="107"/>
      <c r="R16" s="107"/>
      <c r="S16" s="107"/>
      <c r="T16" s="107"/>
      <c r="U16" s="107"/>
    </row>
    <row r="17" spans="1:21" ht="30" customHeight="1">
      <c r="A17" s="97" t="s">
        <v>54</v>
      </c>
      <c r="B17" s="98" t="s">
        <v>58</v>
      </c>
      <c r="C17" s="99" t="s">
        <v>56</v>
      </c>
      <c r="D17" s="100" t="s">
        <v>57</v>
      </c>
      <c r="E17" s="101"/>
      <c r="F17" s="102"/>
      <c r="G17" s="103">
        <f t="shared" si="3"/>
        <v>0</v>
      </c>
      <c r="H17" s="101"/>
      <c r="I17" s="102"/>
      <c r="J17" s="103">
        <f t="shared" si="4"/>
        <v>0</v>
      </c>
      <c r="K17" s="101"/>
      <c r="L17" s="102"/>
      <c r="M17" s="103">
        <f t="shared" si="5"/>
        <v>0</v>
      </c>
      <c r="N17" s="104">
        <f t="shared" si="2"/>
        <v>0</v>
      </c>
      <c r="O17" s="105"/>
      <c r="P17" s="107"/>
      <c r="Q17" s="107"/>
      <c r="R17" s="107"/>
      <c r="S17" s="107"/>
      <c r="T17" s="107"/>
      <c r="U17" s="107"/>
    </row>
    <row r="18" spans="1:21" ht="30" customHeight="1">
      <c r="A18" s="108" t="s">
        <v>54</v>
      </c>
      <c r="B18" s="109" t="s">
        <v>59</v>
      </c>
      <c r="C18" s="99" t="s">
        <v>56</v>
      </c>
      <c r="D18" s="110" t="s">
        <v>57</v>
      </c>
      <c r="E18" s="111"/>
      <c r="F18" s="112"/>
      <c r="G18" s="113">
        <f t="shared" si="3"/>
        <v>0</v>
      </c>
      <c r="H18" s="111"/>
      <c r="I18" s="112"/>
      <c r="J18" s="113">
        <f t="shared" si="4"/>
        <v>0</v>
      </c>
      <c r="K18" s="111"/>
      <c r="L18" s="102"/>
      <c r="M18" s="113">
        <f t="shared" si="5"/>
        <v>0</v>
      </c>
      <c r="N18" s="114">
        <f t="shared" si="2"/>
        <v>0</v>
      </c>
      <c r="O18" s="115"/>
      <c r="P18" s="107"/>
      <c r="Q18" s="107"/>
      <c r="R18" s="107"/>
      <c r="S18" s="107"/>
      <c r="T18" s="107"/>
      <c r="U18" s="107"/>
    </row>
    <row r="19" spans="1:21" ht="30" customHeight="1">
      <c r="A19" s="87" t="s">
        <v>51</v>
      </c>
      <c r="B19" s="116" t="s">
        <v>60</v>
      </c>
      <c r="C19" s="117" t="s">
        <v>61</v>
      </c>
      <c r="D19" s="118"/>
      <c r="E19" s="119">
        <f>SUM(E20:E22)</f>
        <v>0</v>
      </c>
      <c r="F19" s="120"/>
      <c r="G19" s="121">
        <f t="shared" ref="G19:H19" si="6">SUM(G20:G22)</f>
        <v>0</v>
      </c>
      <c r="H19" s="119">
        <f t="shared" si="6"/>
        <v>0</v>
      </c>
      <c r="I19" s="120"/>
      <c r="J19" s="121">
        <f t="shared" ref="J19:K19" si="7">SUM(J20:J22)</f>
        <v>0</v>
      </c>
      <c r="K19" s="119">
        <f t="shared" si="7"/>
        <v>0</v>
      </c>
      <c r="L19" s="120"/>
      <c r="M19" s="121">
        <f>SUM(M20:M22)</f>
        <v>0</v>
      </c>
      <c r="N19" s="122">
        <f t="shared" si="2"/>
        <v>0</v>
      </c>
      <c r="O19" s="123"/>
      <c r="P19" s="9"/>
      <c r="Q19" s="9"/>
      <c r="R19" s="9"/>
      <c r="S19" s="9"/>
      <c r="T19" s="9"/>
      <c r="U19" s="9"/>
    </row>
    <row r="20" spans="1:21" ht="30" customHeight="1">
      <c r="A20" s="97" t="s">
        <v>54</v>
      </c>
      <c r="B20" s="124" t="s">
        <v>62</v>
      </c>
      <c r="C20" s="99" t="s">
        <v>63</v>
      </c>
      <c r="D20" s="100" t="s">
        <v>57</v>
      </c>
      <c r="E20" s="101"/>
      <c r="F20" s="102"/>
      <c r="G20" s="103">
        <f t="shared" ref="G20:G22" si="8">E20*F20</f>
        <v>0</v>
      </c>
      <c r="H20" s="101"/>
      <c r="I20" s="102"/>
      <c r="J20" s="103">
        <f t="shared" ref="J20:J22" si="9">H20*I20</f>
        <v>0</v>
      </c>
      <c r="K20" s="101"/>
      <c r="L20" s="102"/>
      <c r="M20" s="103">
        <f t="shared" ref="M20:M22" si="10">K20*L20</f>
        <v>0</v>
      </c>
      <c r="N20" s="104">
        <f t="shared" si="2"/>
        <v>0</v>
      </c>
      <c r="O20" s="105"/>
      <c r="P20" s="9"/>
      <c r="Q20" s="9"/>
      <c r="R20" s="9"/>
      <c r="S20" s="9"/>
      <c r="T20" s="9"/>
      <c r="U20" s="9"/>
    </row>
    <row r="21" spans="1:21" ht="30" customHeight="1">
      <c r="A21" s="97" t="s">
        <v>54</v>
      </c>
      <c r="B21" s="125" t="s">
        <v>64</v>
      </c>
      <c r="C21" s="99" t="s">
        <v>63</v>
      </c>
      <c r="D21" s="100" t="s">
        <v>57</v>
      </c>
      <c r="E21" s="101"/>
      <c r="F21" s="102"/>
      <c r="G21" s="103">
        <f t="shared" si="8"/>
        <v>0</v>
      </c>
      <c r="H21" s="101"/>
      <c r="I21" s="102"/>
      <c r="J21" s="103">
        <f t="shared" si="9"/>
        <v>0</v>
      </c>
      <c r="K21" s="101"/>
      <c r="L21" s="102"/>
      <c r="M21" s="103">
        <f t="shared" si="10"/>
        <v>0</v>
      </c>
      <c r="N21" s="104">
        <f t="shared" si="2"/>
        <v>0</v>
      </c>
      <c r="O21" s="105"/>
      <c r="P21" s="9"/>
      <c r="Q21" s="9"/>
      <c r="R21" s="9"/>
      <c r="S21" s="9"/>
      <c r="T21" s="9"/>
      <c r="U21" s="9"/>
    </row>
    <row r="22" spans="1:21" ht="30" customHeight="1">
      <c r="A22" s="108" t="s">
        <v>54</v>
      </c>
      <c r="B22" s="126" t="s">
        <v>65</v>
      </c>
      <c r="C22" s="127" t="s">
        <v>63</v>
      </c>
      <c r="D22" s="110" t="s">
        <v>57</v>
      </c>
      <c r="E22" s="111"/>
      <c r="F22" s="112"/>
      <c r="G22" s="113">
        <f t="shared" si="8"/>
        <v>0</v>
      </c>
      <c r="H22" s="128"/>
      <c r="I22" s="129"/>
      <c r="J22" s="130">
        <f t="shared" si="9"/>
        <v>0</v>
      </c>
      <c r="K22" s="128"/>
      <c r="L22" s="129"/>
      <c r="M22" s="130">
        <f t="shared" si="10"/>
        <v>0</v>
      </c>
      <c r="N22" s="114">
        <f t="shared" si="2"/>
        <v>0</v>
      </c>
      <c r="O22" s="131"/>
      <c r="P22" s="9"/>
      <c r="Q22" s="9"/>
      <c r="R22" s="9"/>
      <c r="S22" s="9"/>
      <c r="T22" s="9"/>
      <c r="U22" s="9"/>
    </row>
    <row r="23" spans="1:21" ht="30" customHeight="1">
      <c r="A23" s="132" t="s">
        <v>66</v>
      </c>
      <c r="B23" s="133"/>
      <c r="C23" s="134"/>
      <c r="D23" s="135"/>
      <c r="E23" s="136"/>
      <c r="F23" s="137"/>
      <c r="G23" s="138">
        <f>G15+G19</f>
        <v>0</v>
      </c>
      <c r="H23" s="136"/>
      <c r="I23" s="139"/>
      <c r="J23" s="138">
        <f>J15+J19</f>
        <v>0</v>
      </c>
      <c r="K23" s="136"/>
      <c r="L23" s="139"/>
      <c r="M23" s="138">
        <f t="shared" ref="M23:N23" si="11">M15+M19</f>
        <v>0</v>
      </c>
      <c r="N23" s="138">
        <f t="shared" si="11"/>
        <v>0</v>
      </c>
      <c r="O23" s="140"/>
      <c r="P23" s="8"/>
      <c r="Q23" s="9"/>
      <c r="R23" s="9"/>
      <c r="S23" s="9"/>
      <c r="T23" s="9"/>
      <c r="U23" s="9"/>
    </row>
    <row r="24" spans="1:21" ht="30" customHeight="1">
      <c r="A24" s="141" t="s">
        <v>49</v>
      </c>
      <c r="B24" s="142">
        <v>2</v>
      </c>
      <c r="C24" s="143" t="s">
        <v>67</v>
      </c>
      <c r="D24" s="144"/>
      <c r="E24" s="84"/>
      <c r="F24" s="84"/>
      <c r="G24" s="84"/>
      <c r="H24" s="84"/>
      <c r="I24" s="84"/>
      <c r="J24" s="84"/>
      <c r="K24" s="84"/>
      <c r="L24" s="84"/>
      <c r="M24" s="84"/>
      <c r="N24" s="85"/>
      <c r="O24" s="86"/>
      <c r="P24" s="9"/>
      <c r="Q24" s="9"/>
      <c r="R24" s="9"/>
      <c r="S24" s="9"/>
      <c r="T24" s="9"/>
      <c r="U24" s="9"/>
    </row>
    <row r="25" spans="1:21" ht="32.25" customHeight="1">
      <c r="A25" s="87" t="s">
        <v>51</v>
      </c>
      <c r="B25" s="145" t="s">
        <v>68</v>
      </c>
      <c r="C25" s="89" t="s">
        <v>69</v>
      </c>
      <c r="D25" s="90"/>
      <c r="E25" s="91">
        <f>SUM(E26:E28)</f>
        <v>0</v>
      </c>
      <c r="F25" s="92"/>
      <c r="G25" s="93">
        <f t="shared" ref="G25:H25" si="12">SUM(G26:G28)</f>
        <v>0</v>
      </c>
      <c r="H25" s="91">
        <f t="shared" si="12"/>
        <v>0</v>
      </c>
      <c r="I25" s="92"/>
      <c r="J25" s="93">
        <f t="shared" ref="J25:K25" si="13">SUM(J26:J28)</f>
        <v>0</v>
      </c>
      <c r="K25" s="91">
        <f t="shared" si="13"/>
        <v>0</v>
      </c>
      <c r="L25" s="92"/>
      <c r="M25" s="93">
        <f>SUM(M26:M28)</f>
        <v>0</v>
      </c>
      <c r="N25" s="94">
        <f t="shared" ref="N25:N36" si="14">G25+J25+M25</f>
        <v>0</v>
      </c>
      <c r="O25" s="95"/>
      <c r="P25" s="146"/>
      <c r="Q25" s="96"/>
      <c r="R25" s="96"/>
      <c r="S25" s="96"/>
      <c r="T25" s="96"/>
      <c r="U25" s="96"/>
    </row>
    <row r="26" spans="1:21" ht="30" customHeight="1">
      <c r="A26" s="97" t="s">
        <v>54</v>
      </c>
      <c r="B26" s="98" t="s">
        <v>70</v>
      </c>
      <c r="C26" s="99" t="s">
        <v>71</v>
      </c>
      <c r="D26" s="100" t="s">
        <v>72</v>
      </c>
      <c r="E26" s="101"/>
      <c r="F26" s="102"/>
      <c r="G26" s="103">
        <f t="shared" ref="G26:G28" si="15">E26*F26</f>
        <v>0</v>
      </c>
      <c r="H26" s="101"/>
      <c r="I26" s="102"/>
      <c r="J26" s="103">
        <f t="shared" ref="J26:J28" si="16">H26*I26</f>
        <v>0</v>
      </c>
      <c r="K26" s="101"/>
      <c r="L26" s="102"/>
      <c r="M26" s="103">
        <f t="shared" ref="M26:M28" si="17">K26*L26</f>
        <v>0</v>
      </c>
      <c r="N26" s="104">
        <f t="shared" si="14"/>
        <v>0</v>
      </c>
      <c r="O26" s="105"/>
      <c r="P26" s="107"/>
      <c r="Q26" s="107"/>
      <c r="R26" s="107"/>
      <c r="S26" s="107"/>
      <c r="T26" s="107"/>
      <c r="U26" s="107"/>
    </row>
    <row r="27" spans="1:21" ht="30" customHeight="1">
      <c r="A27" s="97" t="s">
        <v>54</v>
      </c>
      <c r="B27" s="98" t="s">
        <v>73</v>
      </c>
      <c r="C27" s="99" t="s">
        <v>71</v>
      </c>
      <c r="D27" s="100" t="s">
        <v>72</v>
      </c>
      <c r="E27" s="101"/>
      <c r="F27" s="102"/>
      <c r="G27" s="103">
        <f t="shared" si="15"/>
        <v>0</v>
      </c>
      <c r="H27" s="101"/>
      <c r="I27" s="102"/>
      <c r="J27" s="103">
        <f t="shared" si="16"/>
        <v>0</v>
      </c>
      <c r="K27" s="101"/>
      <c r="L27" s="102"/>
      <c r="M27" s="103">
        <f t="shared" si="17"/>
        <v>0</v>
      </c>
      <c r="N27" s="104">
        <f t="shared" si="14"/>
        <v>0</v>
      </c>
      <c r="O27" s="105"/>
      <c r="P27" s="107"/>
      <c r="Q27" s="107"/>
      <c r="R27" s="107"/>
      <c r="S27" s="107"/>
      <c r="T27" s="107"/>
      <c r="U27" s="107"/>
    </row>
    <row r="28" spans="1:21" ht="30" customHeight="1">
      <c r="A28" s="147" t="s">
        <v>54</v>
      </c>
      <c r="B28" s="148" t="s">
        <v>74</v>
      </c>
      <c r="C28" s="99" t="s">
        <v>71</v>
      </c>
      <c r="D28" s="149" t="s">
        <v>72</v>
      </c>
      <c r="E28" s="128"/>
      <c r="F28" s="129"/>
      <c r="G28" s="130">
        <f t="shared" si="15"/>
        <v>0</v>
      </c>
      <c r="H28" s="128"/>
      <c r="I28" s="129"/>
      <c r="J28" s="130">
        <f t="shared" si="16"/>
        <v>0</v>
      </c>
      <c r="K28" s="128"/>
      <c r="L28" s="129"/>
      <c r="M28" s="130">
        <f t="shared" si="17"/>
        <v>0</v>
      </c>
      <c r="N28" s="114">
        <f t="shared" si="14"/>
        <v>0</v>
      </c>
      <c r="O28" s="131"/>
      <c r="P28" s="107"/>
      <c r="Q28" s="107"/>
      <c r="R28" s="107"/>
      <c r="S28" s="107"/>
      <c r="T28" s="107"/>
      <c r="U28" s="107"/>
    </row>
    <row r="29" spans="1:21" ht="30" customHeight="1">
      <c r="A29" s="87" t="s">
        <v>51</v>
      </c>
      <c r="B29" s="145" t="s">
        <v>75</v>
      </c>
      <c r="C29" s="150" t="s">
        <v>76</v>
      </c>
      <c r="D29" s="118"/>
      <c r="E29" s="119">
        <f>SUM(E30:E32)</f>
        <v>0</v>
      </c>
      <c r="F29" s="120"/>
      <c r="G29" s="121">
        <f t="shared" ref="G29:H29" si="18">SUM(G30:G32)</f>
        <v>0</v>
      </c>
      <c r="H29" s="119">
        <f t="shared" si="18"/>
        <v>0</v>
      </c>
      <c r="I29" s="120"/>
      <c r="J29" s="121">
        <f t="shared" ref="J29:K29" si="19">SUM(J30:J32)</f>
        <v>0</v>
      </c>
      <c r="K29" s="119">
        <f t="shared" si="19"/>
        <v>0</v>
      </c>
      <c r="L29" s="120"/>
      <c r="M29" s="121">
        <f>SUM(M30:M32)</f>
        <v>0</v>
      </c>
      <c r="N29" s="122">
        <f t="shared" si="14"/>
        <v>0</v>
      </c>
      <c r="O29" s="123"/>
      <c r="P29" s="96"/>
      <c r="Q29" s="96"/>
      <c r="R29" s="96"/>
      <c r="S29" s="96"/>
      <c r="T29" s="96"/>
      <c r="U29" s="96"/>
    </row>
    <row r="30" spans="1:21" ht="30" customHeight="1">
      <c r="A30" s="97" t="s">
        <v>54</v>
      </c>
      <c r="B30" s="98" t="s">
        <v>77</v>
      </c>
      <c r="C30" s="99" t="s">
        <v>78</v>
      </c>
      <c r="D30" s="100" t="s">
        <v>79</v>
      </c>
      <c r="E30" s="101"/>
      <c r="F30" s="102"/>
      <c r="G30" s="103">
        <f t="shared" ref="G30:G32" si="20">E30*F30</f>
        <v>0</v>
      </c>
      <c r="H30" s="101"/>
      <c r="I30" s="102"/>
      <c r="J30" s="103">
        <f t="shared" ref="J30:J32" si="21">H30*I30</f>
        <v>0</v>
      </c>
      <c r="K30" s="101"/>
      <c r="L30" s="102"/>
      <c r="M30" s="103">
        <f t="shared" ref="M30:M32" si="22">K30*L30</f>
        <v>0</v>
      </c>
      <c r="N30" s="104">
        <f t="shared" si="14"/>
        <v>0</v>
      </c>
      <c r="O30" s="105"/>
      <c r="P30" s="107"/>
      <c r="Q30" s="107"/>
      <c r="R30" s="107"/>
      <c r="S30" s="107"/>
      <c r="T30" s="107"/>
      <c r="U30" s="107"/>
    </row>
    <row r="31" spans="1:21" ht="30" customHeight="1">
      <c r="A31" s="97" t="s">
        <v>54</v>
      </c>
      <c r="B31" s="98" t="s">
        <v>80</v>
      </c>
      <c r="C31" s="151" t="s">
        <v>78</v>
      </c>
      <c r="D31" s="100" t="s">
        <v>79</v>
      </c>
      <c r="E31" s="101"/>
      <c r="F31" s="102"/>
      <c r="G31" s="103">
        <f t="shared" si="20"/>
        <v>0</v>
      </c>
      <c r="H31" s="101"/>
      <c r="I31" s="102"/>
      <c r="J31" s="103">
        <f t="shared" si="21"/>
        <v>0</v>
      </c>
      <c r="K31" s="101"/>
      <c r="L31" s="102"/>
      <c r="M31" s="103">
        <f t="shared" si="22"/>
        <v>0</v>
      </c>
      <c r="N31" s="104">
        <f t="shared" si="14"/>
        <v>0</v>
      </c>
      <c r="O31" s="105"/>
      <c r="P31" s="107"/>
      <c r="Q31" s="107"/>
      <c r="R31" s="107"/>
      <c r="S31" s="107"/>
      <c r="T31" s="107"/>
      <c r="U31" s="107"/>
    </row>
    <row r="32" spans="1:21" ht="30" customHeight="1">
      <c r="A32" s="147" t="s">
        <v>54</v>
      </c>
      <c r="B32" s="148" t="s">
        <v>81</v>
      </c>
      <c r="C32" s="152" t="s">
        <v>78</v>
      </c>
      <c r="D32" s="149" t="s">
        <v>79</v>
      </c>
      <c r="E32" s="128"/>
      <c r="F32" s="129"/>
      <c r="G32" s="130">
        <f t="shared" si="20"/>
        <v>0</v>
      </c>
      <c r="H32" s="128"/>
      <c r="I32" s="129"/>
      <c r="J32" s="130">
        <f t="shared" si="21"/>
        <v>0</v>
      </c>
      <c r="K32" s="128"/>
      <c r="L32" s="129"/>
      <c r="M32" s="130">
        <f t="shared" si="22"/>
        <v>0</v>
      </c>
      <c r="N32" s="114">
        <f t="shared" si="14"/>
        <v>0</v>
      </c>
      <c r="O32" s="131"/>
      <c r="P32" s="107"/>
      <c r="Q32" s="107"/>
      <c r="R32" s="107"/>
      <c r="S32" s="107"/>
      <c r="T32" s="107"/>
      <c r="U32" s="107"/>
    </row>
    <row r="33" spans="1:26" ht="48.75" customHeight="1">
      <c r="A33" s="87" t="s">
        <v>51</v>
      </c>
      <c r="B33" s="145" t="s">
        <v>82</v>
      </c>
      <c r="C33" s="150" t="s">
        <v>83</v>
      </c>
      <c r="D33" s="118"/>
      <c r="E33" s="119">
        <f>SUM(E34:E36)</f>
        <v>0</v>
      </c>
      <c r="F33" s="120"/>
      <c r="G33" s="121">
        <f t="shared" ref="G33:H33" si="23">SUM(G34:G36)</f>
        <v>0</v>
      </c>
      <c r="H33" s="119">
        <f t="shared" si="23"/>
        <v>0</v>
      </c>
      <c r="I33" s="120"/>
      <c r="J33" s="121">
        <f t="shared" ref="J33:K33" si="24">SUM(J34:J36)</f>
        <v>0</v>
      </c>
      <c r="K33" s="119">
        <f t="shared" si="24"/>
        <v>0</v>
      </c>
      <c r="L33" s="120"/>
      <c r="M33" s="121">
        <f>SUM(M34:M36)</f>
        <v>0</v>
      </c>
      <c r="N33" s="122">
        <f t="shared" si="14"/>
        <v>0</v>
      </c>
      <c r="O33" s="153"/>
      <c r="P33" s="154"/>
      <c r="Q33" s="154"/>
      <c r="R33" s="154"/>
      <c r="S33" s="154"/>
      <c r="T33" s="154"/>
      <c r="U33" s="154"/>
      <c r="V33" s="155"/>
      <c r="W33" s="155"/>
      <c r="X33" s="155"/>
      <c r="Y33" s="155"/>
      <c r="Z33" s="155"/>
    </row>
    <row r="34" spans="1:26" ht="30" customHeight="1">
      <c r="A34" s="97" t="s">
        <v>54</v>
      </c>
      <c r="B34" s="98" t="s">
        <v>84</v>
      </c>
      <c r="C34" s="99" t="s">
        <v>85</v>
      </c>
      <c r="D34" s="100" t="s">
        <v>79</v>
      </c>
      <c r="E34" s="101"/>
      <c r="F34" s="102"/>
      <c r="G34" s="103">
        <f t="shared" ref="G34:G36" si="25">E34*F34</f>
        <v>0</v>
      </c>
      <c r="H34" s="101"/>
      <c r="I34" s="102"/>
      <c r="J34" s="103">
        <f t="shared" ref="J34:J36" si="26">H34*I34</f>
        <v>0</v>
      </c>
      <c r="K34" s="101"/>
      <c r="L34" s="102"/>
      <c r="M34" s="103">
        <f t="shared" ref="M34:M36" si="27">K34*L34</f>
        <v>0</v>
      </c>
      <c r="N34" s="104">
        <f t="shared" si="14"/>
        <v>0</v>
      </c>
      <c r="O34" s="105"/>
      <c r="P34" s="106"/>
      <c r="Q34" s="107"/>
      <c r="R34" s="107"/>
      <c r="S34" s="107"/>
      <c r="T34" s="107"/>
      <c r="U34" s="107"/>
    </row>
    <row r="35" spans="1:26" ht="30" customHeight="1">
      <c r="A35" s="97" t="s">
        <v>54</v>
      </c>
      <c r="B35" s="98" t="s">
        <v>86</v>
      </c>
      <c r="C35" s="99" t="s">
        <v>87</v>
      </c>
      <c r="D35" s="100" t="s">
        <v>79</v>
      </c>
      <c r="E35" s="101"/>
      <c r="F35" s="102"/>
      <c r="G35" s="103">
        <f t="shared" si="25"/>
        <v>0</v>
      </c>
      <c r="H35" s="101"/>
      <c r="I35" s="102"/>
      <c r="J35" s="103">
        <f t="shared" si="26"/>
        <v>0</v>
      </c>
      <c r="K35" s="101"/>
      <c r="L35" s="102"/>
      <c r="M35" s="103">
        <f t="shared" si="27"/>
        <v>0</v>
      </c>
      <c r="N35" s="104">
        <f t="shared" si="14"/>
        <v>0</v>
      </c>
      <c r="O35" s="105"/>
      <c r="P35" s="107"/>
      <c r="Q35" s="107"/>
      <c r="R35" s="107"/>
      <c r="S35" s="107"/>
      <c r="T35" s="107"/>
      <c r="U35" s="107"/>
    </row>
    <row r="36" spans="1:26" ht="30" customHeight="1">
      <c r="A36" s="108" t="s">
        <v>54</v>
      </c>
      <c r="B36" s="109" t="s">
        <v>88</v>
      </c>
      <c r="C36" s="127" t="s">
        <v>85</v>
      </c>
      <c r="D36" s="110" t="s">
        <v>79</v>
      </c>
      <c r="E36" s="128"/>
      <c r="F36" s="129"/>
      <c r="G36" s="130">
        <f t="shared" si="25"/>
        <v>0</v>
      </c>
      <c r="H36" s="128"/>
      <c r="I36" s="129"/>
      <c r="J36" s="130">
        <f t="shared" si="26"/>
        <v>0</v>
      </c>
      <c r="K36" s="128"/>
      <c r="L36" s="129"/>
      <c r="M36" s="130">
        <f t="shared" si="27"/>
        <v>0</v>
      </c>
      <c r="N36" s="114">
        <f t="shared" si="14"/>
        <v>0</v>
      </c>
      <c r="O36" s="131"/>
      <c r="P36" s="107"/>
      <c r="Q36" s="107"/>
      <c r="R36" s="107"/>
      <c r="S36" s="107"/>
      <c r="T36" s="107"/>
      <c r="U36" s="107"/>
    </row>
    <row r="37" spans="1:26" ht="30" customHeight="1">
      <c r="A37" s="132" t="s">
        <v>89</v>
      </c>
      <c r="B37" s="133"/>
      <c r="C37" s="134"/>
      <c r="D37" s="135"/>
      <c r="E37" s="139">
        <f>E33+E29+E25</f>
        <v>0</v>
      </c>
      <c r="F37" s="156"/>
      <c r="G37" s="138">
        <f t="shared" ref="G37:H37" si="28">G33+G29+G25</f>
        <v>0</v>
      </c>
      <c r="H37" s="157">
        <f t="shared" si="28"/>
        <v>0</v>
      </c>
      <c r="I37" s="156"/>
      <c r="J37" s="138">
        <f t="shared" ref="J37:K37" si="29">J33+J29+J25</f>
        <v>0</v>
      </c>
      <c r="K37" s="157">
        <f t="shared" si="29"/>
        <v>0</v>
      </c>
      <c r="L37" s="156"/>
      <c r="M37" s="138">
        <f t="shared" ref="M37:N37" si="30">M33+M29+M25</f>
        <v>0</v>
      </c>
      <c r="N37" s="158">
        <f t="shared" si="30"/>
        <v>0</v>
      </c>
      <c r="O37" s="140"/>
      <c r="P37" s="9"/>
      <c r="Q37" s="9"/>
      <c r="R37" s="9"/>
      <c r="S37" s="9"/>
      <c r="T37" s="9"/>
      <c r="U37" s="9"/>
    </row>
    <row r="38" spans="1:26" ht="30" customHeight="1">
      <c r="A38" s="141" t="s">
        <v>49</v>
      </c>
      <c r="B38" s="142">
        <v>3</v>
      </c>
      <c r="C38" s="159" t="s">
        <v>90</v>
      </c>
      <c r="D38" s="144"/>
      <c r="E38" s="84"/>
      <c r="F38" s="84"/>
      <c r="G38" s="84"/>
      <c r="H38" s="84"/>
      <c r="I38" s="84"/>
      <c r="J38" s="84"/>
      <c r="K38" s="84"/>
      <c r="L38" s="84"/>
      <c r="M38" s="84"/>
      <c r="N38" s="85"/>
      <c r="O38" s="86"/>
      <c r="P38" s="9"/>
      <c r="Q38" s="9"/>
      <c r="R38" s="9"/>
      <c r="S38" s="9"/>
      <c r="T38" s="9"/>
      <c r="U38" s="9"/>
    </row>
    <row r="39" spans="1:26" ht="45" customHeight="1">
      <c r="A39" s="87" t="s">
        <v>51</v>
      </c>
      <c r="B39" s="145" t="s">
        <v>91</v>
      </c>
      <c r="C39" s="160" t="s">
        <v>92</v>
      </c>
      <c r="D39" s="90"/>
      <c r="E39" s="91">
        <f>SUM(E40:E42)</f>
        <v>0</v>
      </c>
      <c r="F39" s="92"/>
      <c r="G39" s="93">
        <f t="shared" ref="G39:H39" si="31">SUM(G40:G42)</f>
        <v>0</v>
      </c>
      <c r="H39" s="91">
        <f t="shared" si="31"/>
        <v>0</v>
      </c>
      <c r="I39" s="92"/>
      <c r="J39" s="93">
        <f t="shared" ref="J39:K39" si="32">SUM(J40:J42)</f>
        <v>0</v>
      </c>
      <c r="K39" s="91">
        <f t="shared" si="32"/>
        <v>0</v>
      </c>
      <c r="L39" s="92"/>
      <c r="M39" s="93">
        <f>SUM(M40:M42)</f>
        <v>0</v>
      </c>
      <c r="N39" s="122">
        <f t="shared" ref="N39:N42" si="33">G39+J39+M39</f>
        <v>0</v>
      </c>
      <c r="O39" s="95"/>
      <c r="P39" s="96"/>
      <c r="Q39" s="96"/>
      <c r="R39" s="96"/>
      <c r="S39" s="96"/>
      <c r="T39" s="96"/>
      <c r="U39" s="96"/>
    </row>
    <row r="40" spans="1:26" ht="30" customHeight="1">
      <c r="A40" s="97" t="s">
        <v>54</v>
      </c>
      <c r="B40" s="98" t="s">
        <v>93</v>
      </c>
      <c r="C40" s="151" t="s">
        <v>94</v>
      </c>
      <c r="D40" s="100" t="s">
        <v>72</v>
      </c>
      <c r="E40" s="101"/>
      <c r="F40" s="102"/>
      <c r="G40" s="103">
        <f t="shared" ref="G40:G42" si="34">E40*F40</f>
        <v>0</v>
      </c>
      <c r="H40" s="101"/>
      <c r="I40" s="102"/>
      <c r="J40" s="103">
        <f t="shared" ref="J40:J42" si="35">H40*I40</f>
        <v>0</v>
      </c>
      <c r="K40" s="101"/>
      <c r="L40" s="102"/>
      <c r="M40" s="103">
        <f t="shared" ref="M40:M42" si="36">K40*L40</f>
        <v>0</v>
      </c>
      <c r="N40" s="104">
        <f t="shared" si="33"/>
        <v>0</v>
      </c>
      <c r="O40" s="105"/>
      <c r="P40" s="107"/>
      <c r="Q40" s="107"/>
      <c r="R40" s="107"/>
      <c r="S40" s="107"/>
      <c r="T40" s="107"/>
      <c r="U40" s="107"/>
    </row>
    <row r="41" spans="1:26" ht="30" customHeight="1">
      <c r="A41" s="97" t="s">
        <v>54</v>
      </c>
      <c r="B41" s="98" t="s">
        <v>95</v>
      </c>
      <c r="C41" s="151" t="s">
        <v>96</v>
      </c>
      <c r="D41" s="100" t="s">
        <v>72</v>
      </c>
      <c r="E41" s="101"/>
      <c r="F41" s="102"/>
      <c r="G41" s="103">
        <f t="shared" si="34"/>
        <v>0</v>
      </c>
      <c r="H41" s="101"/>
      <c r="I41" s="102"/>
      <c r="J41" s="103">
        <f t="shared" si="35"/>
        <v>0</v>
      </c>
      <c r="K41" s="101"/>
      <c r="L41" s="102"/>
      <c r="M41" s="103">
        <f t="shared" si="36"/>
        <v>0</v>
      </c>
      <c r="N41" s="104">
        <f t="shared" si="33"/>
        <v>0</v>
      </c>
      <c r="O41" s="105"/>
      <c r="P41" s="107"/>
      <c r="Q41" s="107"/>
      <c r="R41" s="107"/>
      <c r="S41" s="107"/>
      <c r="T41" s="107"/>
      <c r="U41" s="107"/>
    </row>
    <row r="42" spans="1:26" ht="30" customHeight="1">
      <c r="A42" s="108" t="s">
        <v>54</v>
      </c>
      <c r="B42" s="109" t="s">
        <v>97</v>
      </c>
      <c r="C42" s="161" t="s">
        <v>98</v>
      </c>
      <c r="D42" s="110" t="s">
        <v>72</v>
      </c>
      <c r="E42" s="111"/>
      <c r="F42" s="112"/>
      <c r="G42" s="113">
        <f t="shared" si="34"/>
        <v>0</v>
      </c>
      <c r="H42" s="111"/>
      <c r="I42" s="112"/>
      <c r="J42" s="113">
        <f t="shared" si="35"/>
        <v>0</v>
      </c>
      <c r="K42" s="111"/>
      <c r="L42" s="112"/>
      <c r="M42" s="113">
        <f t="shared" si="36"/>
        <v>0</v>
      </c>
      <c r="N42" s="114">
        <f t="shared" si="33"/>
        <v>0</v>
      </c>
      <c r="O42" s="115"/>
      <c r="P42" s="107"/>
      <c r="Q42" s="107"/>
      <c r="R42" s="107"/>
      <c r="S42" s="107"/>
      <c r="T42" s="107"/>
      <c r="U42" s="107"/>
    </row>
    <row r="43" spans="1:26" ht="47.25" customHeight="1">
      <c r="A43" s="87" t="s">
        <v>51</v>
      </c>
      <c r="B43" s="145" t="s">
        <v>99</v>
      </c>
      <c r="C43" s="117" t="s">
        <v>100</v>
      </c>
      <c r="D43" s="118"/>
      <c r="E43" s="119"/>
      <c r="F43" s="120"/>
      <c r="G43" s="121"/>
      <c r="H43" s="119">
        <f>SUM(H44:H45)</f>
        <v>0</v>
      </c>
      <c r="I43" s="120"/>
      <c r="J43" s="121">
        <f t="shared" ref="J43:K43" si="37">SUM(J44:J45)</f>
        <v>0</v>
      </c>
      <c r="K43" s="119">
        <f t="shared" si="37"/>
        <v>0</v>
      </c>
      <c r="L43" s="120"/>
      <c r="M43" s="121">
        <f>SUM(M44:M45)</f>
        <v>0</v>
      </c>
      <c r="N43" s="122">
        <f t="shared" ref="N43:N45" si="38">J43+M43</f>
        <v>0</v>
      </c>
      <c r="O43" s="123"/>
      <c r="P43" s="96"/>
      <c r="Q43" s="96"/>
      <c r="R43" s="96"/>
      <c r="S43" s="96"/>
      <c r="T43" s="96"/>
      <c r="U43" s="96"/>
    </row>
    <row r="44" spans="1:26" ht="30" customHeight="1">
      <c r="A44" s="97" t="s">
        <v>54</v>
      </c>
      <c r="B44" s="98" t="s">
        <v>101</v>
      </c>
      <c r="C44" s="151" t="s">
        <v>102</v>
      </c>
      <c r="D44" s="100" t="s">
        <v>103</v>
      </c>
      <c r="E44" s="457" t="s">
        <v>104</v>
      </c>
      <c r="F44" s="458"/>
      <c r="G44" s="459"/>
      <c r="H44" s="101"/>
      <c r="I44" s="102"/>
      <c r="J44" s="103">
        <f t="shared" ref="J44:J45" si="39">H44*I44</f>
        <v>0</v>
      </c>
      <c r="K44" s="101"/>
      <c r="L44" s="102"/>
      <c r="M44" s="103">
        <f t="shared" ref="M44:M45" si="40">K44*L44</f>
        <v>0</v>
      </c>
      <c r="N44" s="104">
        <f t="shared" si="38"/>
        <v>0</v>
      </c>
      <c r="O44" s="105"/>
      <c r="P44" s="107"/>
      <c r="Q44" s="107"/>
      <c r="R44" s="107"/>
      <c r="S44" s="107"/>
      <c r="T44" s="107"/>
      <c r="U44" s="107"/>
    </row>
    <row r="45" spans="1:26" ht="30" customHeight="1">
      <c r="A45" s="108" t="s">
        <v>54</v>
      </c>
      <c r="B45" s="109" t="s">
        <v>105</v>
      </c>
      <c r="C45" s="161" t="s">
        <v>106</v>
      </c>
      <c r="D45" s="110" t="s">
        <v>103</v>
      </c>
      <c r="E45" s="460"/>
      <c r="F45" s="461"/>
      <c r="G45" s="462"/>
      <c r="H45" s="128"/>
      <c r="I45" s="129"/>
      <c r="J45" s="130">
        <f t="shared" si="39"/>
        <v>0</v>
      </c>
      <c r="K45" s="128"/>
      <c r="L45" s="129"/>
      <c r="M45" s="130">
        <f t="shared" si="40"/>
        <v>0</v>
      </c>
      <c r="N45" s="114">
        <f t="shared" si="38"/>
        <v>0</v>
      </c>
      <c r="O45" s="131"/>
      <c r="P45" s="107"/>
      <c r="Q45" s="107"/>
      <c r="R45" s="107"/>
      <c r="S45" s="107"/>
      <c r="T45" s="107"/>
      <c r="U45" s="107"/>
    </row>
    <row r="46" spans="1:26" ht="30" customHeight="1">
      <c r="A46" s="132" t="s">
        <v>107</v>
      </c>
      <c r="B46" s="133"/>
      <c r="C46" s="134"/>
      <c r="D46" s="135"/>
      <c r="E46" s="139">
        <f>E39</f>
        <v>0</v>
      </c>
      <c r="F46" s="156"/>
      <c r="G46" s="138">
        <f>G39</f>
        <v>0</v>
      </c>
      <c r="H46" s="157">
        <f>H43+H39</f>
        <v>0</v>
      </c>
      <c r="I46" s="156"/>
      <c r="J46" s="138">
        <f t="shared" ref="J46:K46" si="41">J43+J39</f>
        <v>0</v>
      </c>
      <c r="K46" s="157">
        <f t="shared" si="41"/>
        <v>0</v>
      </c>
      <c r="L46" s="156"/>
      <c r="M46" s="138">
        <f t="shared" ref="M46:N46" si="42">M43+M39</f>
        <v>0</v>
      </c>
      <c r="N46" s="158">
        <f t="shared" si="42"/>
        <v>0</v>
      </c>
      <c r="O46" s="140"/>
      <c r="P46" s="107"/>
      <c r="Q46" s="107"/>
      <c r="R46" s="107"/>
      <c r="S46" s="9"/>
      <c r="T46" s="9"/>
      <c r="U46" s="9"/>
    </row>
    <row r="47" spans="1:26" ht="30" customHeight="1">
      <c r="A47" s="141" t="s">
        <v>49</v>
      </c>
      <c r="B47" s="142">
        <v>4</v>
      </c>
      <c r="C47" s="159" t="s">
        <v>108</v>
      </c>
      <c r="D47" s="144"/>
      <c r="E47" s="84"/>
      <c r="F47" s="84"/>
      <c r="G47" s="84"/>
      <c r="H47" s="84"/>
      <c r="I47" s="84"/>
      <c r="J47" s="84"/>
      <c r="K47" s="84"/>
      <c r="L47" s="84"/>
      <c r="M47" s="84"/>
      <c r="N47" s="85"/>
      <c r="O47" s="86"/>
      <c r="P47" s="9"/>
      <c r="Q47" s="9"/>
      <c r="R47" s="9"/>
      <c r="S47" s="9"/>
      <c r="T47" s="9"/>
      <c r="U47" s="9"/>
    </row>
    <row r="48" spans="1:26" ht="30" customHeight="1">
      <c r="A48" s="87" t="s">
        <v>51</v>
      </c>
      <c r="B48" s="145" t="s">
        <v>109</v>
      </c>
      <c r="C48" s="162" t="s">
        <v>110</v>
      </c>
      <c r="D48" s="90"/>
      <c r="E48" s="91">
        <f>SUM(E49:E51)</f>
        <v>0</v>
      </c>
      <c r="F48" s="92"/>
      <c r="G48" s="93">
        <f t="shared" ref="G48:H48" si="43">SUM(G49:G51)</f>
        <v>0</v>
      </c>
      <c r="H48" s="91">
        <f t="shared" si="43"/>
        <v>0</v>
      </c>
      <c r="I48" s="92"/>
      <c r="J48" s="93">
        <f t="shared" ref="J48:K48" si="44">SUM(J49:J51)</f>
        <v>0</v>
      </c>
      <c r="K48" s="91">
        <f t="shared" si="44"/>
        <v>0</v>
      </c>
      <c r="L48" s="92"/>
      <c r="M48" s="93">
        <f>SUM(M49:M51)</f>
        <v>0</v>
      </c>
      <c r="N48" s="122">
        <f t="shared" ref="N48:N67" si="45">G48+J48+M48</f>
        <v>0</v>
      </c>
      <c r="O48" s="95"/>
      <c r="P48" s="96"/>
      <c r="Q48" s="96"/>
      <c r="R48" s="96"/>
      <c r="S48" s="96"/>
      <c r="T48" s="96"/>
      <c r="U48" s="96"/>
    </row>
    <row r="49" spans="1:21" ht="39.75" customHeight="1">
      <c r="A49" s="97" t="s">
        <v>54</v>
      </c>
      <c r="B49" s="98" t="s">
        <v>111</v>
      </c>
      <c r="C49" s="151" t="s">
        <v>112</v>
      </c>
      <c r="D49" s="163" t="s">
        <v>113</v>
      </c>
      <c r="E49" s="164"/>
      <c r="F49" s="165"/>
      <c r="G49" s="166">
        <f t="shared" ref="G49:G51" si="46">E49*F49</f>
        <v>0</v>
      </c>
      <c r="H49" s="101"/>
      <c r="I49" s="165"/>
      <c r="J49" s="103">
        <f t="shared" ref="J49:J51" si="47">H49*I49</f>
        <v>0</v>
      </c>
      <c r="K49" s="101"/>
      <c r="L49" s="165"/>
      <c r="M49" s="103">
        <f t="shared" ref="M49:M51" si="48">K49*L49</f>
        <v>0</v>
      </c>
      <c r="N49" s="104">
        <f t="shared" si="45"/>
        <v>0</v>
      </c>
      <c r="O49" s="105"/>
      <c r="P49" s="107"/>
      <c r="Q49" s="107"/>
      <c r="R49" s="107"/>
      <c r="S49" s="107"/>
      <c r="T49" s="107"/>
      <c r="U49" s="107"/>
    </row>
    <row r="50" spans="1:21" ht="42" customHeight="1">
      <c r="A50" s="97" t="s">
        <v>54</v>
      </c>
      <c r="B50" s="98" t="s">
        <v>114</v>
      </c>
      <c r="C50" s="151" t="s">
        <v>112</v>
      </c>
      <c r="D50" s="163" t="s">
        <v>113</v>
      </c>
      <c r="E50" s="164"/>
      <c r="F50" s="165"/>
      <c r="G50" s="166">
        <f t="shared" si="46"/>
        <v>0</v>
      </c>
      <c r="H50" s="101"/>
      <c r="I50" s="165"/>
      <c r="J50" s="103">
        <f t="shared" si="47"/>
        <v>0</v>
      </c>
      <c r="K50" s="101"/>
      <c r="L50" s="165"/>
      <c r="M50" s="103">
        <f t="shared" si="48"/>
        <v>0</v>
      </c>
      <c r="N50" s="104">
        <f t="shared" si="45"/>
        <v>0</v>
      </c>
      <c r="O50" s="105"/>
      <c r="P50" s="107"/>
      <c r="Q50" s="107"/>
      <c r="R50" s="107"/>
      <c r="S50" s="107"/>
      <c r="T50" s="107"/>
      <c r="U50" s="107"/>
    </row>
    <row r="51" spans="1:21" ht="44.25" customHeight="1">
      <c r="A51" s="147" t="s">
        <v>54</v>
      </c>
      <c r="B51" s="109" t="s">
        <v>115</v>
      </c>
      <c r="C51" s="161" t="s">
        <v>112</v>
      </c>
      <c r="D51" s="163" t="s">
        <v>113</v>
      </c>
      <c r="E51" s="167"/>
      <c r="F51" s="168"/>
      <c r="G51" s="169">
        <f t="shared" si="46"/>
        <v>0</v>
      </c>
      <c r="H51" s="111"/>
      <c r="I51" s="168"/>
      <c r="J51" s="113">
        <f t="shared" si="47"/>
        <v>0</v>
      </c>
      <c r="K51" s="111"/>
      <c r="L51" s="168"/>
      <c r="M51" s="113">
        <f t="shared" si="48"/>
        <v>0</v>
      </c>
      <c r="N51" s="114">
        <f t="shared" si="45"/>
        <v>0</v>
      </c>
      <c r="O51" s="115"/>
      <c r="P51" s="107"/>
      <c r="Q51" s="107"/>
      <c r="R51" s="107"/>
      <c r="S51" s="107"/>
      <c r="T51" s="107"/>
      <c r="U51" s="107"/>
    </row>
    <row r="52" spans="1:21" ht="30" customHeight="1">
      <c r="A52" s="87" t="s">
        <v>51</v>
      </c>
      <c r="B52" s="145" t="s">
        <v>116</v>
      </c>
      <c r="C52" s="170" t="s">
        <v>117</v>
      </c>
      <c r="D52" s="118"/>
      <c r="E52" s="119">
        <f>SUM(E53:E55)</f>
        <v>0</v>
      </c>
      <c r="F52" s="120"/>
      <c r="G52" s="121">
        <f t="shared" ref="G52:H52" si="49">SUM(G53:G55)</f>
        <v>0</v>
      </c>
      <c r="H52" s="119">
        <f t="shared" si="49"/>
        <v>0</v>
      </c>
      <c r="I52" s="120"/>
      <c r="J52" s="121">
        <f t="shared" ref="J52:K52" si="50">SUM(J53:J55)</f>
        <v>0</v>
      </c>
      <c r="K52" s="119">
        <f t="shared" si="50"/>
        <v>0</v>
      </c>
      <c r="L52" s="120"/>
      <c r="M52" s="121">
        <f>SUM(M53:M55)</f>
        <v>0</v>
      </c>
      <c r="N52" s="122">
        <f t="shared" si="45"/>
        <v>0</v>
      </c>
      <c r="O52" s="123"/>
      <c r="P52" s="96"/>
      <c r="Q52" s="96"/>
      <c r="R52" s="96"/>
      <c r="S52" s="96"/>
      <c r="T52" s="96"/>
      <c r="U52" s="96"/>
    </row>
    <row r="53" spans="1:21" ht="30" customHeight="1">
      <c r="A53" s="97" t="s">
        <v>54</v>
      </c>
      <c r="B53" s="98" t="s">
        <v>118</v>
      </c>
      <c r="C53" s="171" t="s">
        <v>119</v>
      </c>
      <c r="D53" s="172" t="s">
        <v>120</v>
      </c>
      <c r="E53" s="101"/>
      <c r="F53" s="102"/>
      <c r="G53" s="103">
        <f t="shared" ref="G53:G55" si="51">E53*F53</f>
        <v>0</v>
      </c>
      <c r="H53" s="101"/>
      <c r="I53" s="102"/>
      <c r="J53" s="103">
        <f t="shared" ref="J53:J55" si="52">H53*I53</f>
        <v>0</v>
      </c>
      <c r="K53" s="101"/>
      <c r="L53" s="102"/>
      <c r="M53" s="103">
        <f t="shared" ref="M53:M55" si="53">K53*L53</f>
        <v>0</v>
      </c>
      <c r="N53" s="104">
        <f t="shared" si="45"/>
        <v>0</v>
      </c>
      <c r="O53" s="105"/>
      <c r="P53" s="107"/>
      <c r="Q53" s="107"/>
      <c r="R53" s="107"/>
      <c r="S53" s="107"/>
      <c r="T53" s="107"/>
      <c r="U53" s="107"/>
    </row>
    <row r="54" spans="1:21" ht="30" customHeight="1">
      <c r="A54" s="97" t="s">
        <v>54</v>
      </c>
      <c r="B54" s="98" t="s">
        <v>121</v>
      </c>
      <c r="C54" s="171" t="s">
        <v>94</v>
      </c>
      <c r="D54" s="172" t="s">
        <v>120</v>
      </c>
      <c r="E54" s="101"/>
      <c r="F54" s="102"/>
      <c r="G54" s="103">
        <f t="shared" si="51"/>
        <v>0</v>
      </c>
      <c r="H54" s="101"/>
      <c r="I54" s="102"/>
      <c r="J54" s="103">
        <f t="shared" si="52"/>
        <v>0</v>
      </c>
      <c r="K54" s="101"/>
      <c r="L54" s="102"/>
      <c r="M54" s="103">
        <f t="shared" si="53"/>
        <v>0</v>
      </c>
      <c r="N54" s="104">
        <f t="shared" si="45"/>
        <v>0</v>
      </c>
      <c r="O54" s="105"/>
      <c r="P54" s="107"/>
      <c r="Q54" s="107"/>
      <c r="R54" s="107"/>
      <c r="S54" s="107"/>
      <c r="T54" s="107"/>
      <c r="U54" s="107"/>
    </row>
    <row r="55" spans="1:21" ht="30" customHeight="1">
      <c r="A55" s="108" t="s">
        <v>54</v>
      </c>
      <c r="B55" s="148" t="s">
        <v>122</v>
      </c>
      <c r="C55" s="173" t="s">
        <v>96</v>
      </c>
      <c r="D55" s="172" t="s">
        <v>120</v>
      </c>
      <c r="E55" s="111"/>
      <c r="F55" s="112"/>
      <c r="G55" s="113">
        <f t="shared" si="51"/>
        <v>0</v>
      </c>
      <c r="H55" s="111"/>
      <c r="I55" s="112"/>
      <c r="J55" s="113">
        <f t="shared" si="52"/>
        <v>0</v>
      </c>
      <c r="K55" s="111"/>
      <c r="L55" s="112"/>
      <c r="M55" s="113">
        <f t="shared" si="53"/>
        <v>0</v>
      </c>
      <c r="N55" s="114">
        <f t="shared" si="45"/>
        <v>0</v>
      </c>
      <c r="O55" s="115"/>
      <c r="P55" s="107"/>
      <c r="Q55" s="107"/>
      <c r="R55" s="107"/>
      <c r="S55" s="107"/>
      <c r="T55" s="107"/>
      <c r="U55" s="107"/>
    </row>
    <row r="56" spans="1:21" ht="30" customHeight="1">
      <c r="A56" s="87" t="s">
        <v>51</v>
      </c>
      <c r="B56" s="145" t="s">
        <v>123</v>
      </c>
      <c r="C56" s="170" t="s">
        <v>124</v>
      </c>
      <c r="D56" s="118"/>
      <c r="E56" s="119">
        <f>SUM(E57:E59)</f>
        <v>0</v>
      </c>
      <c r="F56" s="120"/>
      <c r="G56" s="121">
        <f t="shared" ref="G56:H56" si="54">SUM(G57:G59)</f>
        <v>0</v>
      </c>
      <c r="H56" s="119">
        <f t="shared" si="54"/>
        <v>0</v>
      </c>
      <c r="I56" s="120"/>
      <c r="J56" s="121">
        <f t="shared" ref="J56:K56" si="55">SUM(J57:J59)</f>
        <v>0</v>
      </c>
      <c r="K56" s="119">
        <f t="shared" si="55"/>
        <v>0</v>
      </c>
      <c r="L56" s="120"/>
      <c r="M56" s="121">
        <f>SUM(M57:M59)</f>
        <v>0</v>
      </c>
      <c r="N56" s="122">
        <f t="shared" si="45"/>
        <v>0</v>
      </c>
      <c r="O56" s="123"/>
      <c r="P56" s="96"/>
      <c r="Q56" s="96"/>
      <c r="R56" s="96"/>
      <c r="S56" s="96"/>
      <c r="T56" s="96"/>
      <c r="U56" s="96"/>
    </row>
    <row r="57" spans="1:21" ht="30" customHeight="1">
      <c r="A57" s="97" t="s">
        <v>54</v>
      </c>
      <c r="B57" s="98" t="s">
        <v>125</v>
      </c>
      <c r="C57" s="171" t="s">
        <v>126</v>
      </c>
      <c r="D57" s="172" t="s">
        <v>127</v>
      </c>
      <c r="E57" s="101"/>
      <c r="F57" s="102"/>
      <c r="G57" s="103">
        <f t="shared" ref="G57:G59" si="56">E57*F57</f>
        <v>0</v>
      </c>
      <c r="H57" s="101"/>
      <c r="I57" s="102"/>
      <c r="J57" s="103">
        <f t="shared" ref="J57:J59" si="57">H57*I57</f>
        <v>0</v>
      </c>
      <c r="K57" s="101"/>
      <c r="L57" s="102"/>
      <c r="M57" s="103">
        <f t="shared" ref="M57:M59" si="58">K57*L57</f>
        <v>0</v>
      </c>
      <c r="N57" s="104">
        <f t="shared" si="45"/>
        <v>0</v>
      </c>
      <c r="O57" s="105"/>
      <c r="P57" s="107"/>
      <c r="Q57" s="107"/>
      <c r="R57" s="107"/>
      <c r="S57" s="107"/>
      <c r="T57" s="107"/>
      <c r="U57" s="107"/>
    </row>
    <row r="58" spans="1:21" ht="30" customHeight="1">
      <c r="A58" s="97" t="s">
        <v>54</v>
      </c>
      <c r="B58" s="98" t="s">
        <v>128</v>
      </c>
      <c r="C58" s="171" t="s">
        <v>129</v>
      </c>
      <c r="D58" s="172" t="s">
        <v>127</v>
      </c>
      <c r="E58" s="101"/>
      <c r="F58" s="102"/>
      <c r="G58" s="103">
        <f t="shared" si="56"/>
        <v>0</v>
      </c>
      <c r="H58" s="101"/>
      <c r="I58" s="102"/>
      <c r="J58" s="103">
        <f t="shared" si="57"/>
        <v>0</v>
      </c>
      <c r="K58" s="101"/>
      <c r="L58" s="102"/>
      <c r="M58" s="103">
        <f t="shared" si="58"/>
        <v>0</v>
      </c>
      <c r="N58" s="104">
        <f t="shared" si="45"/>
        <v>0</v>
      </c>
      <c r="O58" s="105"/>
      <c r="P58" s="107"/>
      <c r="Q58" s="107"/>
      <c r="R58" s="107"/>
      <c r="S58" s="107"/>
      <c r="T58" s="107"/>
      <c r="U58" s="107"/>
    </row>
    <row r="59" spans="1:21" ht="30" customHeight="1">
      <c r="A59" s="108" t="s">
        <v>54</v>
      </c>
      <c r="B59" s="148" t="s">
        <v>130</v>
      </c>
      <c r="C59" s="173" t="s">
        <v>131</v>
      </c>
      <c r="D59" s="174" t="s">
        <v>127</v>
      </c>
      <c r="E59" s="111"/>
      <c r="F59" s="112"/>
      <c r="G59" s="113">
        <f t="shared" si="56"/>
        <v>0</v>
      </c>
      <c r="H59" s="111"/>
      <c r="I59" s="112"/>
      <c r="J59" s="113">
        <f t="shared" si="57"/>
        <v>0</v>
      </c>
      <c r="K59" s="111"/>
      <c r="L59" s="112"/>
      <c r="M59" s="113">
        <f t="shared" si="58"/>
        <v>0</v>
      </c>
      <c r="N59" s="114">
        <f t="shared" si="45"/>
        <v>0</v>
      </c>
      <c r="O59" s="115"/>
      <c r="P59" s="107"/>
      <c r="Q59" s="107"/>
      <c r="R59" s="107"/>
      <c r="S59" s="107"/>
      <c r="T59" s="107"/>
      <c r="U59" s="107"/>
    </row>
    <row r="60" spans="1:21" ht="30" customHeight="1">
      <c r="A60" s="87" t="s">
        <v>51</v>
      </c>
      <c r="B60" s="145" t="s">
        <v>132</v>
      </c>
      <c r="C60" s="170" t="s">
        <v>133</v>
      </c>
      <c r="D60" s="118"/>
      <c r="E60" s="119">
        <f>SUM(E61:E63)</f>
        <v>0</v>
      </c>
      <c r="F60" s="120"/>
      <c r="G60" s="121">
        <f t="shared" ref="G60:H60" si="59">SUM(G61:G63)</f>
        <v>0</v>
      </c>
      <c r="H60" s="119">
        <f t="shared" si="59"/>
        <v>0</v>
      </c>
      <c r="I60" s="120"/>
      <c r="J60" s="121">
        <f t="shared" ref="J60:K60" si="60">SUM(J61:J63)</f>
        <v>0</v>
      </c>
      <c r="K60" s="119">
        <f t="shared" si="60"/>
        <v>0</v>
      </c>
      <c r="L60" s="120"/>
      <c r="M60" s="121">
        <f>SUM(M61:M63)</f>
        <v>0</v>
      </c>
      <c r="N60" s="122">
        <f t="shared" si="45"/>
        <v>0</v>
      </c>
      <c r="O60" s="123"/>
      <c r="P60" s="96"/>
      <c r="Q60" s="96"/>
      <c r="R60" s="96"/>
      <c r="S60" s="96"/>
      <c r="T60" s="96"/>
      <c r="U60" s="96"/>
    </row>
    <row r="61" spans="1:21" ht="30" customHeight="1">
      <c r="A61" s="97" t="s">
        <v>54</v>
      </c>
      <c r="B61" s="98" t="s">
        <v>134</v>
      </c>
      <c r="C61" s="151" t="s">
        <v>135</v>
      </c>
      <c r="D61" s="172" t="s">
        <v>72</v>
      </c>
      <c r="E61" s="101"/>
      <c r="F61" s="102"/>
      <c r="G61" s="103">
        <f t="shared" ref="G61:G63" si="61">E61*F61</f>
        <v>0</v>
      </c>
      <c r="H61" s="101"/>
      <c r="I61" s="102"/>
      <c r="J61" s="103">
        <f t="shared" ref="J61:J63" si="62">H61*I61</f>
        <v>0</v>
      </c>
      <c r="K61" s="101"/>
      <c r="L61" s="102"/>
      <c r="M61" s="103">
        <f t="shared" ref="M61:M63" si="63">K61*L61</f>
        <v>0</v>
      </c>
      <c r="N61" s="104">
        <f t="shared" si="45"/>
        <v>0</v>
      </c>
      <c r="O61" s="105"/>
      <c r="P61" s="107"/>
      <c r="Q61" s="107"/>
      <c r="R61" s="107"/>
      <c r="S61" s="107"/>
      <c r="T61" s="107"/>
      <c r="U61" s="107"/>
    </row>
    <row r="62" spans="1:21" ht="30" customHeight="1">
      <c r="A62" s="97" t="s">
        <v>54</v>
      </c>
      <c r="B62" s="125" t="s">
        <v>136</v>
      </c>
      <c r="C62" s="151" t="s">
        <v>135</v>
      </c>
      <c r="D62" s="172" t="s">
        <v>72</v>
      </c>
      <c r="E62" s="101"/>
      <c r="F62" s="102"/>
      <c r="G62" s="103">
        <f t="shared" si="61"/>
        <v>0</v>
      </c>
      <c r="H62" s="101"/>
      <c r="I62" s="102"/>
      <c r="J62" s="103">
        <f t="shared" si="62"/>
        <v>0</v>
      </c>
      <c r="K62" s="101"/>
      <c r="L62" s="102"/>
      <c r="M62" s="103">
        <f t="shared" si="63"/>
        <v>0</v>
      </c>
      <c r="N62" s="104">
        <f t="shared" si="45"/>
        <v>0</v>
      </c>
      <c r="O62" s="105"/>
      <c r="P62" s="107"/>
      <c r="Q62" s="107"/>
      <c r="R62" s="107"/>
      <c r="S62" s="107"/>
      <c r="T62" s="107"/>
      <c r="U62" s="107"/>
    </row>
    <row r="63" spans="1:21" ht="30" customHeight="1">
      <c r="A63" s="108" t="s">
        <v>54</v>
      </c>
      <c r="B63" s="126" t="s">
        <v>137</v>
      </c>
      <c r="C63" s="161" t="s">
        <v>135</v>
      </c>
      <c r="D63" s="174" t="s">
        <v>72</v>
      </c>
      <c r="E63" s="111"/>
      <c r="F63" s="112"/>
      <c r="G63" s="113">
        <f t="shared" si="61"/>
        <v>0</v>
      </c>
      <c r="H63" s="111"/>
      <c r="I63" s="112"/>
      <c r="J63" s="113">
        <f t="shared" si="62"/>
        <v>0</v>
      </c>
      <c r="K63" s="111"/>
      <c r="L63" s="112"/>
      <c r="M63" s="113">
        <f t="shared" si="63"/>
        <v>0</v>
      </c>
      <c r="N63" s="114">
        <f t="shared" si="45"/>
        <v>0</v>
      </c>
      <c r="O63" s="115"/>
      <c r="P63" s="107"/>
      <c r="Q63" s="107"/>
      <c r="R63" s="107"/>
      <c r="S63" s="107"/>
      <c r="T63" s="107"/>
      <c r="U63" s="107"/>
    </row>
    <row r="64" spans="1:21" ht="30" customHeight="1">
      <c r="A64" s="87" t="s">
        <v>51</v>
      </c>
      <c r="B64" s="145" t="s">
        <v>138</v>
      </c>
      <c r="C64" s="170" t="s">
        <v>139</v>
      </c>
      <c r="D64" s="118"/>
      <c r="E64" s="119">
        <f>SUM(E65:E67)</f>
        <v>0</v>
      </c>
      <c r="F64" s="120"/>
      <c r="G64" s="121">
        <f t="shared" ref="G64:H64" si="64">SUM(G65:G67)</f>
        <v>0</v>
      </c>
      <c r="H64" s="119">
        <f t="shared" si="64"/>
        <v>0</v>
      </c>
      <c r="I64" s="120"/>
      <c r="J64" s="121">
        <f t="shared" ref="J64:K64" si="65">SUM(J65:J67)</f>
        <v>0</v>
      </c>
      <c r="K64" s="119">
        <f t="shared" si="65"/>
        <v>0</v>
      </c>
      <c r="L64" s="120"/>
      <c r="M64" s="121">
        <f>SUM(M65:M67)</f>
        <v>0</v>
      </c>
      <c r="N64" s="122">
        <f t="shared" si="45"/>
        <v>0</v>
      </c>
      <c r="O64" s="123"/>
      <c r="P64" s="96"/>
      <c r="Q64" s="96"/>
      <c r="R64" s="96"/>
      <c r="S64" s="96"/>
      <c r="T64" s="96"/>
      <c r="U64" s="96"/>
    </row>
    <row r="65" spans="1:26" ht="30" customHeight="1">
      <c r="A65" s="97" t="s">
        <v>54</v>
      </c>
      <c r="B65" s="98" t="s">
        <v>140</v>
      </c>
      <c r="C65" s="151" t="s">
        <v>135</v>
      </c>
      <c r="D65" s="172" t="s">
        <v>72</v>
      </c>
      <c r="E65" s="101"/>
      <c r="F65" s="102"/>
      <c r="G65" s="103">
        <f t="shared" ref="G65:G67" si="66">E65*F65</f>
        <v>0</v>
      </c>
      <c r="H65" s="101"/>
      <c r="I65" s="102"/>
      <c r="J65" s="103">
        <f t="shared" ref="J65:J67" si="67">H65*I65</f>
        <v>0</v>
      </c>
      <c r="K65" s="101"/>
      <c r="L65" s="102"/>
      <c r="M65" s="103">
        <f t="shared" ref="M65:M67" si="68">K65*L65</f>
        <v>0</v>
      </c>
      <c r="N65" s="104">
        <f t="shared" si="45"/>
        <v>0</v>
      </c>
      <c r="O65" s="105"/>
      <c r="P65" s="107"/>
      <c r="Q65" s="107"/>
      <c r="R65" s="107"/>
      <c r="S65" s="107"/>
      <c r="T65" s="107"/>
      <c r="U65" s="107"/>
    </row>
    <row r="66" spans="1:26" ht="30" customHeight="1">
      <c r="A66" s="97" t="s">
        <v>54</v>
      </c>
      <c r="B66" s="98" t="s">
        <v>141</v>
      </c>
      <c r="C66" s="151" t="s">
        <v>135</v>
      </c>
      <c r="D66" s="172" t="s">
        <v>72</v>
      </c>
      <c r="E66" s="101"/>
      <c r="F66" s="102"/>
      <c r="G66" s="103">
        <f t="shared" si="66"/>
        <v>0</v>
      </c>
      <c r="H66" s="101"/>
      <c r="I66" s="102"/>
      <c r="J66" s="103">
        <f t="shared" si="67"/>
        <v>0</v>
      </c>
      <c r="K66" s="101"/>
      <c r="L66" s="102"/>
      <c r="M66" s="103">
        <f t="shared" si="68"/>
        <v>0</v>
      </c>
      <c r="N66" s="104">
        <f t="shared" si="45"/>
        <v>0</v>
      </c>
      <c r="O66" s="105"/>
      <c r="P66" s="107"/>
      <c r="Q66" s="107"/>
      <c r="R66" s="107"/>
      <c r="S66" s="107"/>
      <c r="T66" s="107"/>
      <c r="U66" s="107"/>
    </row>
    <row r="67" spans="1:26" ht="30" customHeight="1">
      <c r="A67" s="108" t="s">
        <v>54</v>
      </c>
      <c r="B67" s="148" t="s">
        <v>142</v>
      </c>
      <c r="C67" s="161" t="s">
        <v>135</v>
      </c>
      <c r="D67" s="174" t="s">
        <v>72</v>
      </c>
      <c r="E67" s="111"/>
      <c r="F67" s="112"/>
      <c r="G67" s="113">
        <f t="shared" si="66"/>
        <v>0</v>
      </c>
      <c r="H67" s="111"/>
      <c r="I67" s="112"/>
      <c r="J67" s="113">
        <f t="shared" si="67"/>
        <v>0</v>
      </c>
      <c r="K67" s="111"/>
      <c r="L67" s="112"/>
      <c r="M67" s="113">
        <f t="shared" si="68"/>
        <v>0</v>
      </c>
      <c r="N67" s="114">
        <f t="shared" si="45"/>
        <v>0</v>
      </c>
      <c r="O67" s="115"/>
      <c r="P67" s="107"/>
      <c r="Q67" s="107"/>
      <c r="R67" s="107"/>
      <c r="S67" s="107"/>
      <c r="T67" s="107"/>
      <c r="U67" s="107"/>
    </row>
    <row r="68" spans="1:26" ht="30" customHeight="1">
      <c r="A68" s="132" t="s">
        <v>143</v>
      </c>
      <c r="B68" s="133"/>
      <c r="C68" s="134"/>
      <c r="D68" s="135"/>
      <c r="E68" s="139">
        <f>E64+E60+E56+E52+E48</f>
        <v>0</v>
      </c>
      <c r="F68" s="156"/>
      <c r="G68" s="138">
        <f t="shared" ref="G68:H68" si="69">G64+G60+G56+G52+G48</f>
        <v>0</v>
      </c>
      <c r="H68" s="157">
        <f t="shared" si="69"/>
        <v>0</v>
      </c>
      <c r="I68" s="156"/>
      <c r="J68" s="138">
        <f t="shared" ref="J68:K68" si="70">J64+J60+J56+J52+J48</f>
        <v>0</v>
      </c>
      <c r="K68" s="157">
        <f t="shared" si="70"/>
        <v>0</v>
      </c>
      <c r="L68" s="156"/>
      <c r="M68" s="138">
        <f t="shared" ref="M68:N68" si="71">M64+M60+M56+M52+M48</f>
        <v>0</v>
      </c>
      <c r="N68" s="158">
        <f t="shared" si="71"/>
        <v>0</v>
      </c>
      <c r="O68" s="140"/>
      <c r="P68" s="9"/>
      <c r="Q68" s="9"/>
      <c r="R68" s="9"/>
      <c r="S68" s="9"/>
      <c r="T68" s="9"/>
      <c r="U68" s="9"/>
    </row>
    <row r="69" spans="1:26" ht="30" customHeight="1">
      <c r="A69" s="175" t="s">
        <v>49</v>
      </c>
      <c r="B69" s="176">
        <v>5</v>
      </c>
      <c r="C69" s="177" t="s">
        <v>144</v>
      </c>
      <c r="D69" s="83"/>
      <c r="E69" s="84"/>
      <c r="F69" s="84"/>
      <c r="G69" s="84"/>
      <c r="H69" s="84"/>
      <c r="I69" s="84"/>
      <c r="J69" s="84"/>
      <c r="K69" s="84"/>
      <c r="L69" s="84"/>
      <c r="M69" s="84"/>
      <c r="N69" s="85"/>
      <c r="O69" s="86"/>
      <c r="P69" s="9"/>
      <c r="Q69" s="9"/>
      <c r="R69" s="9"/>
      <c r="S69" s="9"/>
      <c r="T69" s="9"/>
      <c r="U69" s="9"/>
      <c r="V69" s="6"/>
      <c r="W69" s="6"/>
      <c r="X69" s="6"/>
      <c r="Y69" s="6"/>
      <c r="Z69" s="6"/>
    </row>
    <row r="70" spans="1:26" ht="30" customHeight="1">
      <c r="A70" s="87" t="s">
        <v>51</v>
      </c>
      <c r="B70" s="145" t="s">
        <v>145</v>
      </c>
      <c r="C70" s="117" t="s">
        <v>146</v>
      </c>
      <c r="D70" s="118"/>
      <c r="E70" s="119">
        <f>SUM(E71:E73)</f>
        <v>0</v>
      </c>
      <c r="F70" s="120"/>
      <c r="G70" s="121">
        <f t="shared" ref="G70:H70" si="72">SUM(G71:G73)</f>
        <v>0</v>
      </c>
      <c r="H70" s="119">
        <f t="shared" si="72"/>
        <v>0</v>
      </c>
      <c r="I70" s="120"/>
      <c r="J70" s="121">
        <f t="shared" ref="J70:K70" si="73">SUM(J71:J73)</f>
        <v>0</v>
      </c>
      <c r="K70" s="119">
        <f t="shared" si="73"/>
        <v>0</v>
      </c>
      <c r="L70" s="120"/>
      <c r="M70" s="121">
        <f t="shared" ref="M70:N70" si="74">SUM(M71:M73)</f>
        <v>0</v>
      </c>
      <c r="N70" s="122">
        <f t="shared" si="74"/>
        <v>0</v>
      </c>
      <c r="O70" s="123"/>
      <c r="P70" s="107"/>
      <c r="Q70" s="107"/>
      <c r="R70" s="107"/>
      <c r="S70" s="107"/>
      <c r="T70" s="107"/>
      <c r="U70" s="107"/>
    </row>
    <row r="71" spans="1:26" ht="30" customHeight="1">
      <c r="A71" s="97" t="s">
        <v>54</v>
      </c>
      <c r="B71" s="98" t="s">
        <v>147</v>
      </c>
      <c r="C71" s="178" t="s">
        <v>148</v>
      </c>
      <c r="D71" s="172" t="s">
        <v>149</v>
      </c>
      <c r="E71" s="101"/>
      <c r="F71" s="102"/>
      <c r="G71" s="103">
        <f t="shared" ref="G71:G73" si="75">E71*F71</f>
        <v>0</v>
      </c>
      <c r="H71" s="101"/>
      <c r="I71" s="102"/>
      <c r="J71" s="103">
        <f t="shared" ref="J71:J73" si="76">H71*I71</f>
        <v>0</v>
      </c>
      <c r="K71" s="101"/>
      <c r="L71" s="102"/>
      <c r="M71" s="103">
        <f t="shared" ref="M71:M73" si="77">K71*L71</f>
        <v>0</v>
      </c>
      <c r="N71" s="104">
        <f t="shared" ref="N71:N73" si="78">G71+J71+M71</f>
        <v>0</v>
      </c>
      <c r="O71" s="105"/>
      <c r="P71" s="107"/>
      <c r="Q71" s="107"/>
      <c r="R71" s="107"/>
      <c r="S71" s="107"/>
      <c r="T71" s="107"/>
      <c r="U71" s="107"/>
    </row>
    <row r="72" spans="1:26" ht="30" customHeight="1">
      <c r="A72" s="97" t="s">
        <v>54</v>
      </c>
      <c r="B72" s="98" t="s">
        <v>150</v>
      </c>
      <c r="C72" s="178" t="s">
        <v>148</v>
      </c>
      <c r="D72" s="172" t="s">
        <v>149</v>
      </c>
      <c r="E72" s="101"/>
      <c r="F72" s="102"/>
      <c r="G72" s="103">
        <f t="shared" si="75"/>
        <v>0</v>
      </c>
      <c r="H72" s="101"/>
      <c r="I72" s="102"/>
      <c r="J72" s="103">
        <f t="shared" si="76"/>
        <v>0</v>
      </c>
      <c r="K72" s="101"/>
      <c r="L72" s="102"/>
      <c r="M72" s="103">
        <f t="shared" si="77"/>
        <v>0</v>
      </c>
      <c r="N72" s="104">
        <f t="shared" si="78"/>
        <v>0</v>
      </c>
      <c r="O72" s="105"/>
      <c r="P72" s="107"/>
      <c r="Q72" s="107"/>
      <c r="R72" s="107"/>
      <c r="S72" s="107"/>
      <c r="T72" s="107"/>
      <c r="U72" s="107"/>
    </row>
    <row r="73" spans="1:26" ht="30" customHeight="1">
      <c r="A73" s="108" t="s">
        <v>54</v>
      </c>
      <c r="B73" s="109" t="s">
        <v>151</v>
      </c>
      <c r="C73" s="178" t="s">
        <v>148</v>
      </c>
      <c r="D73" s="174" t="s">
        <v>149</v>
      </c>
      <c r="E73" s="111"/>
      <c r="F73" s="112"/>
      <c r="G73" s="113">
        <f t="shared" si="75"/>
        <v>0</v>
      </c>
      <c r="H73" s="111"/>
      <c r="I73" s="112"/>
      <c r="J73" s="113">
        <f t="shared" si="76"/>
        <v>0</v>
      </c>
      <c r="K73" s="111"/>
      <c r="L73" s="112"/>
      <c r="M73" s="113">
        <f t="shared" si="77"/>
        <v>0</v>
      </c>
      <c r="N73" s="114">
        <f t="shared" si="78"/>
        <v>0</v>
      </c>
      <c r="O73" s="115"/>
      <c r="P73" s="107"/>
      <c r="Q73" s="107"/>
      <c r="R73" s="107"/>
      <c r="S73" s="107"/>
      <c r="T73" s="107"/>
      <c r="U73" s="107"/>
    </row>
    <row r="74" spans="1:26" ht="30" customHeight="1">
      <c r="A74" s="87" t="s">
        <v>51</v>
      </c>
      <c r="B74" s="145" t="s">
        <v>152</v>
      </c>
      <c r="C74" s="179" t="s">
        <v>153</v>
      </c>
      <c r="D74" s="180"/>
      <c r="E74" s="181">
        <f>SUM(E75:E77)</f>
        <v>0</v>
      </c>
      <c r="F74" s="120"/>
      <c r="G74" s="121">
        <f t="shared" ref="G74:H74" si="79">SUM(G75:G77)</f>
        <v>0</v>
      </c>
      <c r="H74" s="181">
        <f t="shared" si="79"/>
        <v>0</v>
      </c>
      <c r="I74" s="120"/>
      <c r="J74" s="121">
        <f t="shared" ref="J74:K74" si="80">SUM(J75:J77)</f>
        <v>0</v>
      </c>
      <c r="K74" s="181">
        <f t="shared" si="80"/>
        <v>0</v>
      </c>
      <c r="L74" s="120"/>
      <c r="M74" s="121">
        <f t="shared" ref="M74:N74" si="81">SUM(M75:M77)</f>
        <v>0</v>
      </c>
      <c r="N74" s="122">
        <f t="shared" si="81"/>
        <v>0</v>
      </c>
      <c r="O74" s="123"/>
      <c r="P74" s="107"/>
      <c r="Q74" s="107"/>
      <c r="R74" s="107"/>
      <c r="S74" s="107"/>
      <c r="T74" s="107"/>
      <c r="U74" s="107"/>
    </row>
    <row r="75" spans="1:26" ht="30" customHeight="1">
      <c r="A75" s="97" t="s">
        <v>54</v>
      </c>
      <c r="B75" s="98" t="s">
        <v>154</v>
      </c>
      <c r="C75" s="178" t="s">
        <v>155</v>
      </c>
      <c r="D75" s="182" t="s">
        <v>72</v>
      </c>
      <c r="E75" s="101"/>
      <c r="F75" s="102"/>
      <c r="G75" s="103">
        <f t="shared" ref="G75:G77" si="82">E75*F75</f>
        <v>0</v>
      </c>
      <c r="H75" s="101"/>
      <c r="I75" s="102"/>
      <c r="J75" s="103">
        <f t="shared" ref="J75:J77" si="83">H75*I75</f>
        <v>0</v>
      </c>
      <c r="K75" s="101"/>
      <c r="L75" s="102"/>
      <c r="M75" s="103">
        <f t="shared" ref="M75:M77" si="84">K75*L75</f>
        <v>0</v>
      </c>
      <c r="N75" s="104">
        <f t="shared" ref="N75:N77" si="85">G75+J75+M75</f>
        <v>0</v>
      </c>
      <c r="O75" s="105"/>
      <c r="P75" s="107"/>
      <c r="Q75" s="107"/>
      <c r="R75" s="107"/>
      <c r="S75" s="107"/>
      <c r="T75" s="107"/>
      <c r="U75" s="107"/>
      <c r="V75" s="6"/>
      <c r="W75" s="6"/>
      <c r="X75" s="6"/>
      <c r="Y75" s="6"/>
      <c r="Z75" s="6"/>
    </row>
    <row r="76" spans="1:26" ht="30" customHeight="1">
      <c r="A76" s="97" t="s">
        <v>54</v>
      </c>
      <c r="B76" s="98" t="s">
        <v>156</v>
      </c>
      <c r="C76" s="151" t="s">
        <v>155</v>
      </c>
      <c r="D76" s="172" t="s">
        <v>72</v>
      </c>
      <c r="E76" s="101"/>
      <c r="F76" s="102"/>
      <c r="G76" s="103">
        <f t="shared" si="82"/>
        <v>0</v>
      </c>
      <c r="H76" s="101"/>
      <c r="I76" s="102"/>
      <c r="J76" s="103">
        <f t="shared" si="83"/>
        <v>0</v>
      </c>
      <c r="K76" s="101"/>
      <c r="L76" s="102"/>
      <c r="M76" s="103">
        <f t="shared" si="84"/>
        <v>0</v>
      </c>
      <c r="N76" s="104">
        <f t="shared" si="85"/>
        <v>0</v>
      </c>
      <c r="O76" s="105"/>
      <c r="P76" s="107"/>
      <c r="Q76" s="107"/>
      <c r="R76" s="107"/>
      <c r="S76" s="107"/>
      <c r="T76" s="107"/>
      <c r="U76" s="107"/>
      <c r="V76" s="6"/>
      <c r="W76" s="6"/>
      <c r="X76" s="6"/>
      <c r="Y76" s="6"/>
      <c r="Z76" s="6"/>
    </row>
    <row r="77" spans="1:26" ht="30" customHeight="1">
      <c r="A77" s="108" t="s">
        <v>54</v>
      </c>
      <c r="B77" s="109" t="s">
        <v>157</v>
      </c>
      <c r="C77" s="161" t="s">
        <v>155</v>
      </c>
      <c r="D77" s="174" t="s">
        <v>72</v>
      </c>
      <c r="E77" s="111"/>
      <c r="F77" s="112"/>
      <c r="G77" s="113">
        <f t="shared" si="82"/>
        <v>0</v>
      </c>
      <c r="H77" s="111"/>
      <c r="I77" s="112"/>
      <c r="J77" s="113">
        <f t="shared" si="83"/>
        <v>0</v>
      </c>
      <c r="K77" s="111"/>
      <c r="L77" s="112"/>
      <c r="M77" s="113">
        <f t="shared" si="84"/>
        <v>0</v>
      </c>
      <c r="N77" s="114">
        <f t="shared" si="85"/>
        <v>0</v>
      </c>
      <c r="O77" s="115"/>
      <c r="P77" s="107"/>
      <c r="Q77" s="107"/>
      <c r="R77" s="107"/>
      <c r="S77" s="107"/>
      <c r="T77" s="107"/>
      <c r="U77" s="107"/>
      <c r="V77" s="6"/>
      <c r="W77" s="6"/>
      <c r="X77" s="6"/>
      <c r="Y77" s="6"/>
      <c r="Z77" s="6"/>
    </row>
    <row r="78" spans="1:26" ht="30" customHeight="1">
      <c r="A78" s="87" t="s">
        <v>51</v>
      </c>
      <c r="B78" s="145" t="s">
        <v>158</v>
      </c>
      <c r="C78" s="183" t="s">
        <v>159</v>
      </c>
      <c r="D78" s="184"/>
      <c r="E78" s="181">
        <f>SUM(E79:E81)</f>
        <v>0</v>
      </c>
      <c r="F78" s="120"/>
      <c r="G78" s="121">
        <f t="shared" ref="G78:H78" si="86">SUM(G79:G81)</f>
        <v>0</v>
      </c>
      <c r="H78" s="181">
        <f t="shared" si="86"/>
        <v>0</v>
      </c>
      <c r="I78" s="120"/>
      <c r="J78" s="121">
        <f t="shared" ref="J78:K78" si="87">SUM(J79:J81)</f>
        <v>0</v>
      </c>
      <c r="K78" s="181">
        <f t="shared" si="87"/>
        <v>0</v>
      </c>
      <c r="L78" s="120"/>
      <c r="M78" s="121">
        <f t="shared" ref="M78:N78" si="88">SUM(M79:M81)</f>
        <v>0</v>
      </c>
      <c r="N78" s="122">
        <f t="shared" si="88"/>
        <v>0</v>
      </c>
      <c r="O78" s="123"/>
      <c r="P78" s="107"/>
      <c r="Q78" s="107"/>
      <c r="R78" s="107"/>
      <c r="S78" s="107"/>
      <c r="T78" s="107"/>
      <c r="U78" s="107"/>
    </row>
    <row r="79" spans="1:26" ht="30" customHeight="1">
      <c r="A79" s="97" t="s">
        <v>54</v>
      </c>
      <c r="B79" s="98" t="s">
        <v>160</v>
      </c>
      <c r="C79" s="185" t="s">
        <v>161</v>
      </c>
      <c r="D79" s="186" t="s">
        <v>79</v>
      </c>
      <c r="E79" s="101"/>
      <c r="F79" s="102"/>
      <c r="G79" s="103">
        <f t="shared" ref="G79:G81" si="89">E79*F79</f>
        <v>0</v>
      </c>
      <c r="H79" s="101"/>
      <c r="I79" s="102"/>
      <c r="J79" s="103">
        <f t="shared" ref="J79:J81" si="90">H79*I79</f>
        <v>0</v>
      </c>
      <c r="K79" s="101"/>
      <c r="L79" s="102"/>
      <c r="M79" s="103">
        <f t="shared" ref="M79:M81" si="91">K79*L79</f>
        <v>0</v>
      </c>
      <c r="N79" s="104">
        <f t="shared" ref="N79:N81" si="92">G79+J79+M79</f>
        <v>0</v>
      </c>
      <c r="O79" s="105"/>
      <c r="P79" s="106"/>
      <c r="Q79" s="107"/>
      <c r="R79" s="107"/>
      <c r="S79" s="107"/>
      <c r="T79" s="107"/>
      <c r="U79" s="107"/>
    </row>
    <row r="80" spans="1:26" ht="30" customHeight="1">
      <c r="A80" s="97" t="s">
        <v>54</v>
      </c>
      <c r="B80" s="98" t="s">
        <v>162</v>
      </c>
      <c r="C80" s="185" t="s">
        <v>161</v>
      </c>
      <c r="D80" s="186" t="s">
        <v>79</v>
      </c>
      <c r="E80" s="101"/>
      <c r="F80" s="102"/>
      <c r="G80" s="103">
        <f t="shared" si="89"/>
        <v>0</v>
      </c>
      <c r="H80" s="101"/>
      <c r="I80" s="102"/>
      <c r="J80" s="103">
        <f t="shared" si="90"/>
        <v>0</v>
      </c>
      <c r="K80" s="101"/>
      <c r="L80" s="102"/>
      <c r="M80" s="103">
        <f t="shared" si="91"/>
        <v>0</v>
      </c>
      <c r="N80" s="104">
        <f t="shared" si="92"/>
        <v>0</v>
      </c>
      <c r="O80" s="105"/>
      <c r="P80" s="107"/>
      <c r="Q80" s="107"/>
      <c r="R80" s="107"/>
      <c r="S80" s="107"/>
      <c r="T80" s="107"/>
      <c r="U80" s="107"/>
    </row>
    <row r="81" spans="1:21" ht="30" customHeight="1">
      <c r="A81" s="108" t="s">
        <v>54</v>
      </c>
      <c r="B81" s="109" t="s">
        <v>163</v>
      </c>
      <c r="C81" s="187" t="s">
        <v>161</v>
      </c>
      <c r="D81" s="186" t="s">
        <v>79</v>
      </c>
      <c r="E81" s="128"/>
      <c r="F81" s="129"/>
      <c r="G81" s="130">
        <f t="shared" si="89"/>
        <v>0</v>
      </c>
      <c r="H81" s="128"/>
      <c r="I81" s="129"/>
      <c r="J81" s="130">
        <f t="shared" si="90"/>
        <v>0</v>
      </c>
      <c r="K81" s="128"/>
      <c r="L81" s="129"/>
      <c r="M81" s="130">
        <f t="shared" si="91"/>
        <v>0</v>
      </c>
      <c r="N81" s="114">
        <f t="shared" si="92"/>
        <v>0</v>
      </c>
      <c r="O81" s="131"/>
      <c r="P81" s="107"/>
      <c r="Q81" s="107"/>
      <c r="R81" s="107"/>
      <c r="S81" s="107"/>
      <c r="T81" s="107"/>
      <c r="U81" s="107"/>
    </row>
    <row r="82" spans="1:21" ht="39.75" customHeight="1">
      <c r="A82" s="463" t="s">
        <v>164</v>
      </c>
      <c r="B82" s="446"/>
      <c r="C82" s="446"/>
      <c r="D82" s="447"/>
      <c r="E82" s="156"/>
      <c r="F82" s="156"/>
      <c r="G82" s="138">
        <f>G70+G74+G78</f>
        <v>0</v>
      </c>
      <c r="H82" s="156"/>
      <c r="I82" s="156"/>
      <c r="J82" s="138">
        <f>J70+J74+J78</f>
        <v>0</v>
      </c>
      <c r="K82" s="156"/>
      <c r="L82" s="156"/>
      <c r="M82" s="138">
        <f t="shared" ref="M82:N82" si="93">M70+M74+M78</f>
        <v>0</v>
      </c>
      <c r="N82" s="158">
        <f t="shared" si="93"/>
        <v>0</v>
      </c>
      <c r="O82" s="140"/>
      <c r="P82" s="9"/>
      <c r="Q82" s="9"/>
      <c r="R82" s="9"/>
      <c r="S82" s="9"/>
      <c r="T82" s="9"/>
      <c r="U82" s="9"/>
    </row>
    <row r="83" spans="1:21" ht="30" customHeight="1">
      <c r="A83" s="141" t="s">
        <v>49</v>
      </c>
      <c r="B83" s="142">
        <v>6</v>
      </c>
      <c r="C83" s="159" t="s">
        <v>165</v>
      </c>
      <c r="D83" s="144"/>
      <c r="E83" s="84"/>
      <c r="F83" s="84"/>
      <c r="G83" s="84"/>
      <c r="H83" s="84"/>
      <c r="I83" s="84"/>
      <c r="J83" s="84"/>
      <c r="K83" s="84"/>
      <c r="L83" s="84"/>
      <c r="M83" s="84"/>
      <c r="N83" s="85"/>
      <c r="O83" s="86"/>
      <c r="P83" s="9"/>
      <c r="Q83" s="9"/>
      <c r="R83" s="9"/>
      <c r="S83" s="9"/>
      <c r="T83" s="9"/>
      <c r="U83" s="9"/>
    </row>
    <row r="84" spans="1:21" ht="30" customHeight="1">
      <c r="A84" s="87" t="s">
        <v>51</v>
      </c>
      <c r="B84" s="145" t="s">
        <v>166</v>
      </c>
      <c r="C84" s="188" t="s">
        <v>167</v>
      </c>
      <c r="D84" s="90"/>
      <c r="E84" s="91">
        <f>SUM(E85:E87)</f>
        <v>0</v>
      </c>
      <c r="F84" s="92"/>
      <c r="G84" s="93">
        <f t="shared" ref="G84:H84" si="94">SUM(G85:G87)</f>
        <v>0</v>
      </c>
      <c r="H84" s="91">
        <f t="shared" si="94"/>
        <v>0</v>
      </c>
      <c r="I84" s="92"/>
      <c r="J84" s="93">
        <f t="shared" ref="J84:K84" si="95">SUM(J85:J87)</f>
        <v>0</v>
      </c>
      <c r="K84" s="91">
        <f t="shared" si="95"/>
        <v>0</v>
      </c>
      <c r="L84" s="92"/>
      <c r="M84" s="93">
        <f>SUM(M85:M87)</f>
        <v>0</v>
      </c>
      <c r="N84" s="122">
        <f t="shared" ref="N84:N95" si="96">G84+J84+M84</f>
        <v>0</v>
      </c>
      <c r="O84" s="95"/>
      <c r="P84" s="96"/>
      <c r="Q84" s="96"/>
      <c r="R84" s="96"/>
      <c r="S84" s="96"/>
      <c r="T84" s="96"/>
      <c r="U84" s="96"/>
    </row>
    <row r="85" spans="1:21" ht="30" customHeight="1">
      <c r="A85" s="97" t="s">
        <v>54</v>
      </c>
      <c r="B85" s="98" t="s">
        <v>168</v>
      </c>
      <c r="C85" s="151" t="s">
        <v>169</v>
      </c>
      <c r="D85" s="100" t="s">
        <v>72</v>
      </c>
      <c r="E85" s="101"/>
      <c r="F85" s="102"/>
      <c r="G85" s="103">
        <f t="shared" ref="G85:G87" si="97">E85*F85</f>
        <v>0</v>
      </c>
      <c r="H85" s="101"/>
      <c r="I85" s="102"/>
      <c r="J85" s="103">
        <f t="shared" ref="J85:J87" si="98">H85*I85</f>
        <v>0</v>
      </c>
      <c r="K85" s="101"/>
      <c r="L85" s="102"/>
      <c r="M85" s="103">
        <f t="shared" ref="M85:M87" si="99">K85*L85</f>
        <v>0</v>
      </c>
      <c r="N85" s="104">
        <f t="shared" si="96"/>
        <v>0</v>
      </c>
      <c r="O85" s="105"/>
      <c r="P85" s="107"/>
      <c r="Q85" s="107"/>
      <c r="R85" s="107"/>
      <c r="S85" s="107"/>
      <c r="T85" s="107"/>
      <c r="U85" s="107"/>
    </row>
    <row r="86" spans="1:21" ht="30" customHeight="1">
      <c r="A86" s="97" t="s">
        <v>54</v>
      </c>
      <c r="B86" s="98" t="s">
        <v>170</v>
      </c>
      <c r="C86" s="151" t="s">
        <v>169</v>
      </c>
      <c r="D86" s="100" t="s">
        <v>72</v>
      </c>
      <c r="E86" s="101"/>
      <c r="F86" s="102"/>
      <c r="G86" s="103">
        <f t="shared" si="97"/>
        <v>0</v>
      </c>
      <c r="H86" s="101"/>
      <c r="I86" s="102"/>
      <c r="J86" s="103">
        <f t="shared" si="98"/>
        <v>0</v>
      </c>
      <c r="K86" s="101"/>
      <c r="L86" s="102"/>
      <c r="M86" s="103">
        <f t="shared" si="99"/>
        <v>0</v>
      </c>
      <c r="N86" s="104">
        <f t="shared" si="96"/>
        <v>0</v>
      </c>
      <c r="O86" s="105"/>
      <c r="P86" s="107"/>
      <c r="Q86" s="107"/>
      <c r="R86" s="107"/>
      <c r="S86" s="107"/>
      <c r="T86" s="107"/>
      <c r="U86" s="107"/>
    </row>
    <row r="87" spans="1:21" ht="30" customHeight="1">
      <c r="A87" s="108" t="s">
        <v>54</v>
      </c>
      <c r="B87" s="109" t="s">
        <v>171</v>
      </c>
      <c r="C87" s="161" t="s">
        <v>169</v>
      </c>
      <c r="D87" s="110" t="s">
        <v>72</v>
      </c>
      <c r="E87" s="111"/>
      <c r="F87" s="112"/>
      <c r="G87" s="113">
        <f t="shared" si="97"/>
        <v>0</v>
      </c>
      <c r="H87" s="111"/>
      <c r="I87" s="112"/>
      <c r="J87" s="113">
        <f t="shared" si="98"/>
        <v>0</v>
      </c>
      <c r="K87" s="111"/>
      <c r="L87" s="112"/>
      <c r="M87" s="113">
        <f t="shared" si="99"/>
        <v>0</v>
      </c>
      <c r="N87" s="114">
        <f t="shared" si="96"/>
        <v>0</v>
      </c>
      <c r="O87" s="115"/>
      <c r="P87" s="107"/>
      <c r="Q87" s="107"/>
      <c r="R87" s="107"/>
      <c r="S87" s="107"/>
      <c r="T87" s="107"/>
      <c r="U87" s="107"/>
    </row>
    <row r="88" spans="1:21" ht="30" customHeight="1">
      <c r="A88" s="87" t="s">
        <v>49</v>
      </c>
      <c r="B88" s="145" t="s">
        <v>172</v>
      </c>
      <c r="C88" s="189" t="s">
        <v>173</v>
      </c>
      <c r="D88" s="118"/>
      <c r="E88" s="119">
        <f>SUM(E89:E91)</f>
        <v>0</v>
      </c>
      <c r="F88" s="120"/>
      <c r="G88" s="121">
        <f t="shared" ref="G88:H88" si="100">SUM(G89:G91)</f>
        <v>0</v>
      </c>
      <c r="H88" s="119">
        <f t="shared" si="100"/>
        <v>0</v>
      </c>
      <c r="I88" s="120"/>
      <c r="J88" s="121">
        <f t="shared" ref="J88:K88" si="101">SUM(J89:J91)</f>
        <v>0</v>
      </c>
      <c r="K88" s="119">
        <f t="shared" si="101"/>
        <v>0</v>
      </c>
      <c r="L88" s="120"/>
      <c r="M88" s="121">
        <f>SUM(M89:M91)</f>
        <v>0</v>
      </c>
      <c r="N88" s="122">
        <f t="shared" si="96"/>
        <v>0</v>
      </c>
      <c r="O88" s="123"/>
      <c r="P88" s="96"/>
      <c r="Q88" s="96"/>
      <c r="R88" s="96"/>
      <c r="S88" s="96"/>
      <c r="T88" s="96"/>
      <c r="U88" s="96"/>
    </row>
    <row r="89" spans="1:21" ht="30" customHeight="1">
      <c r="A89" s="97" t="s">
        <v>54</v>
      </c>
      <c r="B89" s="98" t="s">
        <v>174</v>
      </c>
      <c r="C89" s="151" t="s">
        <v>169</v>
      </c>
      <c r="D89" s="100" t="s">
        <v>72</v>
      </c>
      <c r="E89" s="457" t="s">
        <v>104</v>
      </c>
      <c r="F89" s="458"/>
      <c r="G89" s="459"/>
      <c r="H89" s="101"/>
      <c r="I89" s="102"/>
      <c r="J89" s="103">
        <f t="shared" ref="J89:J91" si="102">H89*I89</f>
        <v>0</v>
      </c>
      <c r="K89" s="101"/>
      <c r="L89" s="102"/>
      <c r="M89" s="103">
        <f t="shared" ref="M89:M91" si="103">K89*L89</f>
        <v>0</v>
      </c>
      <c r="N89" s="104">
        <f t="shared" si="96"/>
        <v>0</v>
      </c>
      <c r="O89" s="105"/>
      <c r="P89" s="107"/>
      <c r="Q89" s="107"/>
      <c r="R89" s="107"/>
      <c r="S89" s="107"/>
      <c r="T89" s="107"/>
      <c r="U89" s="107"/>
    </row>
    <row r="90" spans="1:21" ht="30" customHeight="1">
      <c r="A90" s="97" t="s">
        <v>54</v>
      </c>
      <c r="B90" s="98" t="s">
        <v>175</v>
      </c>
      <c r="C90" s="151" t="s">
        <v>169</v>
      </c>
      <c r="D90" s="100" t="s">
        <v>72</v>
      </c>
      <c r="E90" s="464"/>
      <c r="F90" s="432"/>
      <c r="G90" s="449"/>
      <c r="H90" s="101"/>
      <c r="I90" s="102"/>
      <c r="J90" s="103">
        <f t="shared" si="102"/>
        <v>0</v>
      </c>
      <c r="K90" s="101"/>
      <c r="L90" s="102"/>
      <c r="M90" s="103">
        <f t="shared" si="103"/>
        <v>0</v>
      </c>
      <c r="N90" s="104">
        <f t="shared" si="96"/>
        <v>0</v>
      </c>
      <c r="O90" s="105"/>
      <c r="P90" s="107"/>
      <c r="Q90" s="107"/>
      <c r="R90" s="107"/>
      <c r="S90" s="107"/>
      <c r="T90" s="107"/>
      <c r="U90" s="107"/>
    </row>
    <row r="91" spans="1:21" ht="30" customHeight="1">
      <c r="A91" s="108" t="s">
        <v>54</v>
      </c>
      <c r="B91" s="109" t="s">
        <v>176</v>
      </c>
      <c r="C91" s="161" t="s">
        <v>169</v>
      </c>
      <c r="D91" s="110" t="s">
        <v>72</v>
      </c>
      <c r="E91" s="460"/>
      <c r="F91" s="461"/>
      <c r="G91" s="462"/>
      <c r="H91" s="111"/>
      <c r="I91" s="112"/>
      <c r="J91" s="113">
        <f t="shared" si="102"/>
        <v>0</v>
      </c>
      <c r="K91" s="111"/>
      <c r="L91" s="112"/>
      <c r="M91" s="113">
        <f t="shared" si="103"/>
        <v>0</v>
      </c>
      <c r="N91" s="114">
        <f t="shared" si="96"/>
        <v>0</v>
      </c>
      <c r="O91" s="115"/>
      <c r="P91" s="107"/>
      <c r="Q91" s="107"/>
      <c r="R91" s="107"/>
      <c r="S91" s="107"/>
      <c r="T91" s="107"/>
      <c r="U91" s="107"/>
    </row>
    <row r="92" spans="1:21" ht="30" customHeight="1">
      <c r="A92" s="87" t="s">
        <v>49</v>
      </c>
      <c r="B92" s="145" t="s">
        <v>177</v>
      </c>
      <c r="C92" s="190" t="s">
        <v>178</v>
      </c>
      <c r="D92" s="118"/>
      <c r="E92" s="119">
        <f>SUM(E93:E95)</f>
        <v>0</v>
      </c>
      <c r="F92" s="120"/>
      <c r="G92" s="121">
        <f t="shared" ref="G92:H92" si="104">SUM(G93:G95)</f>
        <v>0</v>
      </c>
      <c r="H92" s="119">
        <f t="shared" si="104"/>
        <v>0</v>
      </c>
      <c r="I92" s="120"/>
      <c r="J92" s="121">
        <f t="shared" ref="J92:K92" si="105">SUM(J93:J95)</f>
        <v>0</v>
      </c>
      <c r="K92" s="119">
        <f t="shared" si="105"/>
        <v>0</v>
      </c>
      <c r="L92" s="120"/>
      <c r="M92" s="121">
        <f>SUM(M93:M95)</f>
        <v>0</v>
      </c>
      <c r="N92" s="122">
        <f t="shared" si="96"/>
        <v>0</v>
      </c>
      <c r="O92" s="123"/>
      <c r="P92" s="96"/>
      <c r="Q92" s="96"/>
      <c r="R92" s="96"/>
      <c r="S92" s="96"/>
      <c r="T92" s="96"/>
      <c r="U92" s="96"/>
    </row>
    <row r="93" spans="1:21" ht="30" customHeight="1">
      <c r="A93" s="97" t="s">
        <v>54</v>
      </c>
      <c r="B93" s="98" t="s">
        <v>179</v>
      </c>
      <c r="C93" s="151" t="s">
        <v>169</v>
      </c>
      <c r="D93" s="100" t="s">
        <v>72</v>
      </c>
      <c r="E93" s="101"/>
      <c r="F93" s="102"/>
      <c r="G93" s="103">
        <f t="shared" ref="G93:G95" si="106">E93*F93</f>
        <v>0</v>
      </c>
      <c r="H93" s="101"/>
      <c r="I93" s="102"/>
      <c r="J93" s="103">
        <f t="shared" ref="J93:J95" si="107">H93*I93</f>
        <v>0</v>
      </c>
      <c r="K93" s="101"/>
      <c r="L93" s="102"/>
      <c r="M93" s="103">
        <f t="shared" ref="M93:M95" si="108">K93*L93</f>
        <v>0</v>
      </c>
      <c r="N93" s="104">
        <f t="shared" si="96"/>
        <v>0</v>
      </c>
      <c r="O93" s="105"/>
      <c r="P93" s="107"/>
      <c r="Q93" s="107"/>
      <c r="R93" s="107"/>
      <c r="S93" s="107"/>
      <c r="T93" s="107"/>
      <c r="U93" s="107"/>
    </row>
    <row r="94" spans="1:21" ht="30" customHeight="1">
      <c r="A94" s="97" t="s">
        <v>54</v>
      </c>
      <c r="B94" s="98" t="s">
        <v>180</v>
      </c>
      <c r="C94" s="151" t="s">
        <v>169</v>
      </c>
      <c r="D94" s="100" t="s">
        <v>72</v>
      </c>
      <c r="E94" s="101"/>
      <c r="F94" s="102"/>
      <c r="G94" s="103">
        <f t="shared" si="106"/>
        <v>0</v>
      </c>
      <c r="H94" s="101"/>
      <c r="I94" s="102"/>
      <c r="J94" s="103">
        <f t="shared" si="107"/>
        <v>0</v>
      </c>
      <c r="K94" s="101"/>
      <c r="L94" s="102"/>
      <c r="M94" s="103">
        <f t="shared" si="108"/>
        <v>0</v>
      </c>
      <c r="N94" s="104">
        <f t="shared" si="96"/>
        <v>0</v>
      </c>
      <c r="O94" s="105"/>
      <c r="P94" s="107"/>
      <c r="Q94" s="107"/>
      <c r="R94" s="107"/>
      <c r="S94" s="107"/>
      <c r="T94" s="107"/>
      <c r="U94" s="107"/>
    </row>
    <row r="95" spans="1:21" ht="30" customHeight="1">
      <c r="A95" s="108" t="s">
        <v>54</v>
      </c>
      <c r="B95" s="109" t="s">
        <v>181</v>
      </c>
      <c r="C95" s="161" t="s">
        <v>169</v>
      </c>
      <c r="D95" s="110" t="s">
        <v>72</v>
      </c>
      <c r="E95" s="128"/>
      <c r="F95" s="129"/>
      <c r="G95" s="130">
        <f t="shared" si="106"/>
        <v>0</v>
      </c>
      <c r="H95" s="128"/>
      <c r="I95" s="129"/>
      <c r="J95" s="130">
        <f t="shared" si="107"/>
        <v>0</v>
      </c>
      <c r="K95" s="128"/>
      <c r="L95" s="129"/>
      <c r="M95" s="130">
        <f t="shared" si="108"/>
        <v>0</v>
      </c>
      <c r="N95" s="114">
        <f t="shared" si="96"/>
        <v>0</v>
      </c>
      <c r="O95" s="131"/>
      <c r="P95" s="107"/>
      <c r="Q95" s="107"/>
      <c r="R95" s="107"/>
      <c r="S95" s="107"/>
      <c r="T95" s="107"/>
      <c r="U95" s="107"/>
    </row>
    <row r="96" spans="1:21" ht="30" customHeight="1">
      <c r="A96" s="132" t="s">
        <v>182</v>
      </c>
      <c r="B96" s="133"/>
      <c r="C96" s="134"/>
      <c r="D96" s="135"/>
      <c r="E96" s="139">
        <f>E92+E88+E84</f>
        <v>0</v>
      </c>
      <c r="F96" s="156"/>
      <c r="G96" s="138">
        <f t="shared" ref="G96:H96" si="109">G92+G88+G84</f>
        <v>0</v>
      </c>
      <c r="H96" s="157">
        <f t="shared" si="109"/>
        <v>0</v>
      </c>
      <c r="I96" s="156"/>
      <c r="J96" s="138">
        <f t="shared" ref="J96:K96" si="110">J92+J88+J84</f>
        <v>0</v>
      </c>
      <c r="K96" s="157">
        <f t="shared" si="110"/>
        <v>0</v>
      </c>
      <c r="L96" s="156"/>
      <c r="M96" s="138">
        <f t="shared" ref="M96:N96" si="111">M92+M88+M84</f>
        <v>0</v>
      </c>
      <c r="N96" s="158">
        <f t="shared" si="111"/>
        <v>0</v>
      </c>
      <c r="O96" s="140"/>
      <c r="P96" s="9"/>
      <c r="Q96" s="9"/>
      <c r="R96" s="9"/>
      <c r="S96" s="9"/>
      <c r="T96" s="9"/>
      <c r="U96" s="9"/>
    </row>
    <row r="97" spans="1:21" ht="30" customHeight="1">
      <c r="A97" s="141" t="s">
        <v>49</v>
      </c>
      <c r="B97" s="176">
        <v>7</v>
      </c>
      <c r="C97" s="159" t="s">
        <v>183</v>
      </c>
      <c r="D97" s="144"/>
      <c r="E97" s="84"/>
      <c r="F97" s="84"/>
      <c r="G97" s="84"/>
      <c r="H97" s="84"/>
      <c r="I97" s="84"/>
      <c r="J97" s="84"/>
      <c r="K97" s="84"/>
      <c r="L97" s="84"/>
      <c r="M97" s="84"/>
      <c r="N97" s="85"/>
      <c r="O97" s="86"/>
      <c r="P97" s="9"/>
      <c r="Q97" s="9"/>
      <c r="R97" s="9"/>
      <c r="S97" s="9"/>
      <c r="T97" s="9"/>
      <c r="U97" s="9"/>
    </row>
    <row r="98" spans="1:21" ht="30" customHeight="1">
      <c r="A98" s="97" t="s">
        <v>54</v>
      </c>
      <c r="B98" s="98" t="s">
        <v>184</v>
      </c>
      <c r="C98" s="151" t="s">
        <v>185</v>
      </c>
      <c r="D98" s="100" t="s">
        <v>72</v>
      </c>
      <c r="E98" s="101"/>
      <c r="F98" s="102"/>
      <c r="G98" s="103">
        <f t="shared" ref="G98:G107" si="112">E98*F98</f>
        <v>0</v>
      </c>
      <c r="H98" s="101"/>
      <c r="I98" s="102"/>
      <c r="J98" s="103">
        <f t="shared" ref="J98:J107" si="113">H98*I98</f>
        <v>0</v>
      </c>
      <c r="K98" s="101"/>
      <c r="L98" s="102"/>
      <c r="M98" s="103">
        <f t="shared" ref="M98:M107" si="114">K98*L98</f>
        <v>0</v>
      </c>
      <c r="N98" s="104">
        <f t="shared" ref="N98:N107" si="115">G98+J98+M98</f>
        <v>0</v>
      </c>
      <c r="O98" s="105"/>
      <c r="P98" s="107"/>
      <c r="Q98" s="107"/>
      <c r="R98" s="107"/>
      <c r="S98" s="107"/>
      <c r="T98" s="107"/>
      <c r="U98" s="107"/>
    </row>
    <row r="99" spans="1:21" ht="30" customHeight="1">
      <c r="A99" s="97" t="s">
        <v>54</v>
      </c>
      <c r="B99" s="98" t="s">
        <v>186</v>
      </c>
      <c r="C99" s="151" t="s">
        <v>187</v>
      </c>
      <c r="D99" s="100" t="s">
        <v>72</v>
      </c>
      <c r="E99" s="101"/>
      <c r="F99" s="102"/>
      <c r="G99" s="103">
        <f t="shared" si="112"/>
        <v>0</v>
      </c>
      <c r="H99" s="101"/>
      <c r="I99" s="102"/>
      <c r="J99" s="103">
        <f t="shared" si="113"/>
        <v>0</v>
      </c>
      <c r="K99" s="101"/>
      <c r="L99" s="102"/>
      <c r="M99" s="103">
        <f t="shared" si="114"/>
        <v>0</v>
      </c>
      <c r="N99" s="104">
        <f t="shared" si="115"/>
        <v>0</v>
      </c>
      <c r="O99" s="105"/>
      <c r="P99" s="107"/>
      <c r="Q99" s="107"/>
      <c r="R99" s="107"/>
      <c r="S99" s="107"/>
      <c r="T99" s="107"/>
      <c r="U99" s="107"/>
    </row>
    <row r="100" spans="1:21" ht="30" customHeight="1">
      <c r="A100" s="97" t="s">
        <v>54</v>
      </c>
      <c r="B100" s="98" t="s">
        <v>188</v>
      </c>
      <c r="C100" s="151" t="s">
        <v>189</v>
      </c>
      <c r="D100" s="100" t="s">
        <v>72</v>
      </c>
      <c r="E100" s="101"/>
      <c r="F100" s="102"/>
      <c r="G100" s="103">
        <f t="shared" si="112"/>
        <v>0</v>
      </c>
      <c r="H100" s="101"/>
      <c r="I100" s="102"/>
      <c r="J100" s="103">
        <f t="shared" si="113"/>
        <v>0</v>
      </c>
      <c r="K100" s="101"/>
      <c r="L100" s="102"/>
      <c r="M100" s="103">
        <f t="shared" si="114"/>
        <v>0</v>
      </c>
      <c r="N100" s="104">
        <f t="shared" si="115"/>
        <v>0</v>
      </c>
      <c r="O100" s="105"/>
      <c r="P100" s="107"/>
      <c r="Q100" s="107"/>
      <c r="R100" s="107"/>
      <c r="S100" s="107"/>
      <c r="T100" s="107"/>
      <c r="U100" s="107"/>
    </row>
    <row r="101" spans="1:21" ht="30" customHeight="1">
      <c r="A101" s="97" t="s">
        <v>54</v>
      </c>
      <c r="B101" s="98" t="s">
        <v>190</v>
      </c>
      <c r="C101" s="151" t="s">
        <v>191</v>
      </c>
      <c r="D101" s="100" t="s">
        <v>72</v>
      </c>
      <c r="E101" s="101"/>
      <c r="F101" s="102"/>
      <c r="G101" s="103">
        <f t="shared" si="112"/>
        <v>0</v>
      </c>
      <c r="H101" s="101"/>
      <c r="I101" s="102"/>
      <c r="J101" s="103">
        <f t="shared" si="113"/>
        <v>0</v>
      </c>
      <c r="K101" s="101"/>
      <c r="L101" s="102"/>
      <c r="M101" s="103">
        <f t="shared" si="114"/>
        <v>0</v>
      </c>
      <c r="N101" s="104">
        <f t="shared" si="115"/>
        <v>0</v>
      </c>
      <c r="O101" s="105"/>
      <c r="P101" s="107"/>
      <c r="Q101" s="107"/>
      <c r="R101" s="107"/>
      <c r="S101" s="107"/>
      <c r="T101" s="107"/>
      <c r="U101" s="107"/>
    </row>
    <row r="102" spans="1:21" ht="30" customHeight="1">
      <c r="A102" s="97" t="s">
        <v>54</v>
      </c>
      <c r="B102" s="98" t="s">
        <v>192</v>
      </c>
      <c r="C102" s="151" t="s">
        <v>193</v>
      </c>
      <c r="D102" s="100" t="s">
        <v>72</v>
      </c>
      <c r="E102" s="101"/>
      <c r="F102" s="102"/>
      <c r="G102" s="103">
        <f t="shared" si="112"/>
        <v>0</v>
      </c>
      <c r="H102" s="101"/>
      <c r="I102" s="102"/>
      <c r="J102" s="103">
        <f t="shared" si="113"/>
        <v>0</v>
      </c>
      <c r="K102" s="101"/>
      <c r="L102" s="102"/>
      <c r="M102" s="103">
        <f t="shared" si="114"/>
        <v>0</v>
      </c>
      <c r="N102" s="104">
        <f t="shared" si="115"/>
        <v>0</v>
      </c>
      <c r="O102" s="105"/>
      <c r="P102" s="107"/>
      <c r="Q102" s="107"/>
      <c r="R102" s="107"/>
      <c r="S102" s="107"/>
      <c r="T102" s="107"/>
      <c r="U102" s="107"/>
    </row>
    <row r="103" spans="1:21" ht="30" customHeight="1">
      <c r="A103" s="97" t="s">
        <v>54</v>
      </c>
      <c r="B103" s="98" t="s">
        <v>194</v>
      </c>
      <c r="C103" s="151" t="s">
        <v>195</v>
      </c>
      <c r="D103" s="100" t="s">
        <v>72</v>
      </c>
      <c r="E103" s="101"/>
      <c r="F103" s="102"/>
      <c r="G103" s="103">
        <f t="shared" si="112"/>
        <v>0</v>
      </c>
      <c r="H103" s="101"/>
      <c r="I103" s="102"/>
      <c r="J103" s="103">
        <f t="shared" si="113"/>
        <v>0</v>
      </c>
      <c r="K103" s="101"/>
      <c r="L103" s="102"/>
      <c r="M103" s="103">
        <f t="shared" si="114"/>
        <v>0</v>
      </c>
      <c r="N103" s="104">
        <f t="shared" si="115"/>
        <v>0</v>
      </c>
      <c r="O103" s="105"/>
      <c r="P103" s="107"/>
      <c r="Q103" s="107"/>
      <c r="R103" s="107"/>
      <c r="S103" s="107"/>
      <c r="T103" s="107"/>
      <c r="U103" s="107"/>
    </row>
    <row r="104" spans="1:21" ht="30" customHeight="1">
      <c r="A104" s="97" t="s">
        <v>54</v>
      </c>
      <c r="B104" s="98" t="s">
        <v>196</v>
      </c>
      <c r="C104" s="151" t="s">
        <v>197</v>
      </c>
      <c r="D104" s="100" t="s">
        <v>72</v>
      </c>
      <c r="E104" s="101"/>
      <c r="F104" s="102"/>
      <c r="G104" s="103">
        <f t="shared" si="112"/>
        <v>0</v>
      </c>
      <c r="H104" s="101"/>
      <c r="I104" s="102"/>
      <c r="J104" s="103">
        <f t="shared" si="113"/>
        <v>0</v>
      </c>
      <c r="K104" s="101"/>
      <c r="L104" s="102"/>
      <c r="M104" s="103">
        <f t="shared" si="114"/>
        <v>0</v>
      </c>
      <c r="N104" s="104">
        <f t="shared" si="115"/>
        <v>0</v>
      </c>
      <c r="O104" s="105"/>
      <c r="P104" s="107"/>
      <c r="Q104" s="107"/>
      <c r="R104" s="107"/>
      <c r="S104" s="107"/>
      <c r="T104" s="107"/>
      <c r="U104" s="107"/>
    </row>
    <row r="105" spans="1:21" ht="30" customHeight="1">
      <c r="A105" s="97" t="s">
        <v>54</v>
      </c>
      <c r="B105" s="98" t="s">
        <v>198</v>
      </c>
      <c r="C105" s="151" t="s">
        <v>199</v>
      </c>
      <c r="D105" s="100" t="s">
        <v>72</v>
      </c>
      <c r="E105" s="101"/>
      <c r="F105" s="102"/>
      <c r="G105" s="103">
        <f t="shared" si="112"/>
        <v>0</v>
      </c>
      <c r="H105" s="101"/>
      <c r="I105" s="102"/>
      <c r="J105" s="103">
        <f t="shared" si="113"/>
        <v>0</v>
      </c>
      <c r="K105" s="101"/>
      <c r="L105" s="102"/>
      <c r="M105" s="103">
        <f t="shared" si="114"/>
        <v>0</v>
      </c>
      <c r="N105" s="104">
        <f t="shared" si="115"/>
        <v>0</v>
      </c>
      <c r="O105" s="105"/>
      <c r="P105" s="107"/>
      <c r="Q105" s="107"/>
      <c r="R105" s="107"/>
      <c r="S105" s="107"/>
      <c r="T105" s="107"/>
      <c r="U105" s="107"/>
    </row>
    <row r="106" spans="1:21" ht="30" customHeight="1">
      <c r="A106" s="108" t="s">
        <v>54</v>
      </c>
      <c r="B106" s="98" t="s">
        <v>200</v>
      </c>
      <c r="C106" s="161" t="s">
        <v>201</v>
      </c>
      <c r="D106" s="100" t="s">
        <v>72</v>
      </c>
      <c r="E106" s="111"/>
      <c r="F106" s="112"/>
      <c r="G106" s="103">
        <f t="shared" si="112"/>
        <v>0</v>
      </c>
      <c r="H106" s="101"/>
      <c r="I106" s="102"/>
      <c r="J106" s="103">
        <f t="shared" si="113"/>
        <v>0</v>
      </c>
      <c r="K106" s="101"/>
      <c r="L106" s="102"/>
      <c r="M106" s="103">
        <f t="shared" si="114"/>
        <v>0</v>
      </c>
      <c r="N106" s="104">
        <f t="shared" si="115"/>
        <v>0</v>
      </c>
      <c r="O106" s="115"/>
      <c r="P106" s="107"/>
      <c r="Q106" s="107"/>
      <c r="R106" s="107"/>
      <c r="S106" s="107"/>
      <c r="T106" s="107"/>
      <c r="U106" s="107"/>
    </row>
    <row r="107" spans="1:21" ht="30" customHeight="1">
      <c r="A107" s="108" t="s">
        <v>54</v>
      </c>
      <c r="B107" s="98" t="s">
        <v>202</v>
      </c>
      <c r="C107" s="161" t="s">
        <v>203</v>
      </c>
      <c r="D107" s="110" t="s">
        <v>72</v>
      </c>
      <c r="E107" s="101"/>
      <c r="F107" s="102"/>
      <c r="G107" s="103">
        <f t="shared" si="112"/>
        <v>0</v>
      </c>
      <c r="H107" s="101"/>
      <c r="I107" s="102"/>
      <c r="J107" s="103">
        <f t="shared" si="113"/>
        <v>0</v>
      </c>
      <c r="K107" s="101"/>
      <c r="L107" s="102"/>
      <c r="M107" s="103">
        <f t="shared" si="114"/>
        <v>0</v>
      </c>
      <c r="N107" s="104">
        <f t="shared" si="115"/>
        <v>0</v>
      </c>
      <c r="O107" s="105"/>
      <c r="P107" s="107"/>
      <c r="Q107" s="107"/>
      <c r="R107" s="107"/>
      <c r="S107" s="107"/>
      <c r="T107" s="107"/>
      <c r="U107" s="107"/>
    </row>
    <row r="108" spans="1:21" ht="30" customHeight="1">
      <c r="A108" s="132" t="s">
        <v>204</v>
      </c>
      <c r="B108" s="133"/>
      <c r="C108" s="134"/>
      <c r="D108" s="135"/>
      <c r="E108" s="139">
        <f>SUM(E98:E107)</f>
        <v>0</v>
      </c>
      <c r="F108" s="156"/>
      <c r="G108" s="138">
        <f t="shared" ref="G108:H108" si="116">SUM(G98:G107)</f>
        <v>0</v>
      </c>
      <c r="H108" s="157">
        <f t="shared" si="116"/>
        <v>0</v>
      </c>
      <c r="I108" s="156"/>
      <c r="J108" s="138">
        <f t="shared" ref="J108:K108" si="117">SUM(J98:J107)</f>
        <v>0</v>
      </c>
      <c r="K108" s="157">
        <f t="shared" si="117"/>
        <v>0</v>
      </c>
      <c r="L108" s="156"/>
      <c r="M108" s="138">
        <f t="shared" ref="M108:N108" si="118">SUM(M98:M107)</f>
        <v>0</v>
      </c>
      <c r="N108" s="158">
        <f t="shared" si="118"/>
        <v>0</v>
      </c>
      <c r="O108" s="140"/>
      <c r="P108" s="9"/>
      <c r="Q108" s="9"/>
      <c r="R108" s="9"/>
      <c r="S108" s="9"/>
      <c r="T108" s="9"/>
      <c r="U108" s="9"/>
    </row>
    <row r="109" spans="1:21" ht="30" customHeight="1">
      <c r="A109" s="141" t="s">
        <v>49</v>
      </c>
      <c r="B109" s="176">
        <v>8</v>
      </c>
      <c r="C109" s="191" t="s">
        <v>205</v>
      </c>
      <c r="D109" s="144"/>
      <c r="E109" s="84"/>
      <c r="F109" s="84"/>
      <c r="G109" s="84"/>
      <c r="H109" s="84"/>
      <c r="I109" s="84"/>
      <c r="J109" s="84"/>
      <c r="K109" s="84"/>
      <c r="L109" s="84"/>
      <c r="M109" s="84"/>
      <c r="N109" s="85"/>
      <c r="O109" s="86"/>
      <c r="P109" s="96"/>
      <c r="Q109" s="96"/>
      <c r="R109" s="96"/>
      <c r="S109" s="96"/>
      <c r="T109" s="96"/>
      <c r="U109" s="96"/>
    </row>
    <row r="110" spans="1:21" ht="30" customHeight="1">
      <c r="A110" s="192" t="s">
        <v>54</v>
      </c>
      <c r="B110" s="193" t="s">
        <v>206</v>
      </c>
      <c r="C110" s="194" t="s">
        <v>207</v>
      </c>
      <c r="D110" s="100" t="s">
        <v>208</v>
      </c>
      <c r="E110" s="101"/>
      <c r="F110" s="102"/>
      <c r="G110" s="103">
        <f t="shared" ref="G110:G114" si="119">E110*F110</f>
        <v>0</v>
      </c>
      <c r="H110" s="101"/>
      <c r="I110" s="102"/>
      <c r="J110" s="103">
        <f t="shared" ref="J110:J114" si="120">H110*I110</f>
        <v>0</v>
      </c>
      <c r="K110" s="101"/>
      <c r="L110" s="102"/>
      <c r="M110" s="103">
        <f t="shared" ref="M110:M114" si="121">K110*L110</f>
        <v>0</v>
      </c>
      <c r="N110" s="104">
        <f t="shared" ref="N110:N114" si="122">G110+J110+M110</f>
        <v>0</v>
      </c>
      <c r="O110" s="105"/>
      <c r="P110" s="107"/>
      <c r="Q110" s="107"/>
      <c r="R110" s="107"/>
      <c r="S110" s="107"/>
      <c r="T110" s="107"/>
      <c r="U110" s="107"/>
    </row>
    <row r="111" spans="1:21" ht="30" customHeight="1">
      <c r="A111" s="192" t="s">
        <v>54</v>
      </c>
      <c r="B111" s="193" t="s">
        <v>209</v>
      </c>
      <c r="C111" s="194" t="s">
        <v>210</v>
      </c>
      <c r="D111" s="100" t="s">
        <v>208</v>
      </c>
      <c r="E111" s="101"/>
      <c r="F111" s="102"/>
      <c r="G111" s="103">
        <f t="shared" si="119"/>
        <v>0</v>
      </c>
      <c r="H111" s="101"/>
      <c r="I111" s="102"/>
      <c r="J111" s="103">
        <f t="shared" si="120"/>
        <v>0</v>
      </c>
      <c r="K111" s="101"/>
      <c r="L111" s="102"/>
      <c r="M111" s="103">
        <f t="shared" si="121"/>
        <v>0</v>
      </c>
      <c r="N111" s="104">
        <f t="shared" si="122"/>
        <v>0</v>
      </c>
      <c r="O111" s="105"/>
      <c r="P111" s="107"/>
      <c r="Q111" s="107"/>
      <c r="R111" s="107"/>
      <c r="S111" s="107"/>
      <c r="T111" s="107"/>
      <c r="U111" s="107"/>
    </row>
    <row r="112" spans="1:21" ht="30" customHeight="1">
      <c r="A112" s="192" t="s">
        <v>54</v>
      </c>
      <c r="B112" s="193" t="s">
        <v>211</v>
      </c>
      <c r="C112" s="194" t="s">
        <v>212</v>
      </c>
      <c r="D112" s="100" t="s">
        <v>213</v>
      </c>
      <c r="E112" s="195"/>
      <c r="F112" s="196"/>
      <c r="G112" s="103">
        <f t="shared" si="119"/>
        <v>0</v>
      </c>
      <c r="H112" s="101"/>
      <c r="I112" s="102"/>
      <c r="J112" s="103">
        <f t="shared" si="120"/>
        <v>0</v>
      </c>
      <c r="K112" s="101"/>
      <c r="L112" s="102"/>
      <c r="M112" s="103">
        <f t="shared" si="121"/>
        <v>0</v>
      </c>
      <c r="N112" s="114">
        <f t="shared" si="122"/>
        <v>0</v>
      </c>
      <c r="O112" s="105"/>
      <c r="P112" s="107"/>
      <c r="Q112" s="107"/>
      <c r="R112" s="107"/>
      <c r="S112" s="107"/>
      <c r="T112" s="107"/>
      <c r="U112" s="107"/>
    </row>
    <row r="113" spans="1:21" ht="30" customHeight="1">
      <c r="A113" s="192" t="s">
        <v>54</v>
      </c>
      <c r="B113" s="193" t="s">
        <v>214</v>
      </c>
      <c r="C113" s="194" t="s">
        <v>215</v>
      </c>
      <c r="D113" s="100" t="s">
        <v>213</v>
      </c>
      <c r="E113" s="101"/>
      <c r="F113" s="102"/>
      <c r="G113" s="103">
        <f t="shared" si="119"/>
        <v>0</v>
      </c>
      <c r="H113" s="195"/>
      <c r="I113" s="196"/>
      <c r="J113" s="103">
        <f t="shared" si="120"/>
        <v>0</v>
      </c>
      <c r="K113" s="195"/>
      <c r="L113" s="196"/>
      <c r="M113" s="103">
        <f t="shared" si="121"/>
        <v>0</v>
      </c>
      <c r="N113" s="114">
        <f t="shared" si="122"/>
        <v>0</v>
      </c>
      <c r="O113" s="105"/>
      <c r="P113" s="107"/>
      <c r="Q113" s="107"/>
      <c r="R113" s="107"/>
      <c r="S113" s="107"/>
      <c r="T113" s="107"/>
      <c r="U113" s="107"/>
    </row>
    <row r="114" spans="1:21" ht="30" customHeight="1">
      <c r="A114" s="192" t="s">
        <v>54</v>
      </c>
      <c r="B114" s="193" t="s">
        <v>216</v>
      </c>
      <c r="C114" s="194" t="s">
        <v>217</v>
      </c>
      <c r="D114" s="100" t="s">
        <v>213</v>
      </c>
      <c r="E114" s="101"/>
      <c r="F114" s="102"/>
      <c r="G114" s="103">
        <f t="shared" si="119"/>
        <v>0</v>
      </c>
      <c r="H114" s="101"/>
      <c r="I114" s="102"/>
      <c r="J114" s="103">
        <f t="shared" si="120"/>
        <v>0</v>
      </c>
      <c r="K114" s="101"/>
      <c r="L114" s="102"/>
      <c r="M114" s="103">
        <f t="shared" si="121"/>
        <v>0</v>
      </c>
      <c r="N114" s="104">
        <f t="shared" si="122"/>
        <v>0</v>
      </c>
      <c r="O114" s="105"/>
      <c r="P114" s="107"/>
      <c r="Q114" s="107"/>
      <c r="R114" s="107"/>
      <c r="S114" s="107"/>
      <c r="T114" s="107"/>
      <c r="U114" s="107"/>
    </row>
    <row r="115" spans="1:21" ht="30" customHeight="1">
      <c r="A115" s="132" t="s">
        <v>218</v>
      </c>
      <c r="B115" s="133"/>
      <c r="C115" s="134"/>
      <c r="D115" s="135"/>
      <c r="E115" s="139">
        <f>SUM(E110:E114)</f>
        <v>0</v>
      </c>
      <c r="F115" s="156"/>
      <c r="G115" s="139">
        <f t="shared" ref="G115:H115" si="123">SUM(G110:G114)</f>
        <v>0</v>
      </c>
      <c r="H115" s="139">
        <f t="shared" si="123"/>
        <v>0</v>
      </c>
      <c r="I115" s="156"/>
      <c r="J115" s="139">
        <f t="shared" ref="J115:K115" si="124">SUM(J110:J114)</f>
        <v>0</v>
      </c>
      <c r="K115" s="139">
        <f t="shared" si="124"/>
        <v>0</v>
      </c>
      <c r="L115" s="156"/>
      <c r="M115" s="139">
        <f t="shared" ref="M115:N115" si="125">SUM(M110:M114)</f>
        <v>0</v>
      </c>
      <c r="N115" s="158">
        <f t="shared" si="125"/>
        <v>0</v>
      </c>
      <c r="O115" s="140"/>
      <c r="P115" s="9"/>
      <c r="Q115" s="9"/>
      <c r="R115" s="9"/>
      <c r="S115" s="9"/>
      <c r="T115" s="9"/>
      <c r="U115" s="9"/>
    </row>
    <row r="116" spans="1:21" ht="30" customHeight="1">
      <c r="A116" s="141" t="s">
        <v>49</v>
      </c>
      <c r="B116" s="142">
        <v>9</v>
      </c>
      <c r="C116" s="159" t="s">
        <v>219</v>
      </c>
      <c r="D116" s="144"/>
      <c r="E116" s="84"/>
      <c r="F116" s="84"/>
      <c r="G116" s="84"/>
      <c r="H116" s="84"/>
      <c r="I116" s="84"/>
      <c r="J116" s="84"/>
      <c r="K116" s="84"/>
      <c r="L116" s="84"/>
      <c r="M116" s="84"/>
      <c r="N116" s="85"/>
      <c r="O116" s="86"/>
      <c r="P116" s="9"/>
      <c r="Q116" s="9"/>
      <c r="R116" s="9"/>
      <c r="S116" s="9"/>
      <c r="T116" s="9"/>
      <c r="U116" s="9"/>
    </row>
    <row r="117" spans="1:21" ht="30" customHeight="1">
      <c r="A117" s="197" t="s">
        <v>54</v>
      </c>
      <c r="B117" s="198">
        <v>43839</v>
      </c>
      <c r="C117" s="199" t="s">
        <v>220</v>
      </c>
      <c r="D117" s="200"/>
      <c r="E117" s="201"/>
      <c r="F117" s="202"/>
      <c r="G117" s="203">
        <f t="shared" ref="G117:G121" si="126">E117*F117</f>
        <v>0</v>
      </c>
      <c r="H117" s="204"/>
      <c r="I117" s="202"/>
      <c r="J117" s="203">
        <f t="shared" ref="J117:J121" si="127">H117*I117</f>
        <v>0</v>
      </c>
      <c r="K117" s="204"/>
      <c r="L117" s="202"/>
      <c r="M117" s="203">
        <f t="shared" ref="M117:M121" si="128">K117*L117</f>
        <v>0</v>
      </c>
      <c r="N117" s="205">
        <f t="shared" ref="N117:N121" si="129">G117+J117+M117</f>
        <v>0</v>
      </c>
      <c r="O117" s="206"/>
      <c r="P117" s="106"/>
      <c r="Q117" s="107"/>
      <c r="R117" s="107"/>
      <c r="S117" s="107"/>
      <c r="T117" s="107"/>
      <c r="U117" s="107"/>
    </row>
    <row r="118" spans="1:21" ht="30" customHeight="1">
      <c r="A118" s="97" t="s">
        <v>54</v>
      </c>
      <c r="B118" s="207">
        <v>43870</v>
      </c>
      <c r="C118" s="151" t="s">
        <v>221</v>
      </c>
      <c r="D118" s="208"/>
      <c r="E118" s="209"/>
      <c r="F118" s="102"/>
      <c r="G118" s="103">
        <f t="shared" si="126"/>
        <v>0</v>
      </c>
      <c r="H118" s="101"/>
      <c r="I118" s="102"/>
      <c r="J118" s="103">
        <f t="shared" si="127"/>
        <v>0</v>
      </c>
      <c r="K118" s="101"/>
      <c r="L118" s="102"/>
      <c r="M118" s="103">
        <f t="shared" si="128"/>
        <v>0</v>
      </c>
      <c r="N118" s="104">
        <f t="shared" si="129"/>
        <v>0</v>
      </c>
      <c r="O118" s="105"/>
      <c r="P118" s="107"/>
      <c r="Q118" s="107"/>
      <c r="R118" s="107"/>
      <c r="S118" s="107"/>
      <c r="T118" s="107"/>
      <c r="U118" s="107"/>
    </row>
    <row r="119" spans="1:21" ht="30" customHeight="1">
      <c r="A119" s="97" t="s">
        <v>54</v>
      </c>
      <c r="B119" s="207">
        <v>43899</v>
      </c>
      <c r="C119" s="151" t="s">
        <v>222</v>
      </c>
      <c r="D119" s="208"/>
      <c r="E119" s="209"/>
      <c r="F119" s="102"/>
      <c r="G119" s="103">
        <f t="shared" si="126"/>
        <v>0</v>
      </c>
      <c r="H119" s="101"/>
      <c r="I119" s="102"/>
      <c r="J119" s="103">
        <f t="shared" si="127"/>
        <v>0</v>
      </c>
      <c r="K119" s="101"/>
      <c r="L119" s="102"/>
      <c r="M119" s="103">
        <f t="shared" si="128"/>
        <v>0</v>
      </c>
      <c r="N119" s="104">
        <f t="shared" si="129"/>
        <v>0</v>
      </c>
      <c r="O119" s="105"/>
      <c r="P119" s="107"/>
      <c r="Q119" s="107"/>
      <c r="R119" s="107"/>
      <c r="S119" s="107"/>
      <c r="T119" s="107"/>
      <c r="U119" s="107"/>
    </row>
    <row r="120" spans="1:21" ht="30" customHeight="1">
      <c r="A120" s="97" t="s">
        <v>54</v>
      </c>
      <c r="B120" s="207">
        <v>43930</v>
      </c>
      <c r="C120" s="210" t="s">
        <v>223</v>
      </c>
      <c r="D120" s="208"/>
      <c r="E120" s="209"/>
      <c r="F120" s="102"/>
      <c r="G120" s="103">
        <f t="shared" si="126"/>
        <v>0</v>
      </c>
      <c r="H120" s="101"/>
      <c r="I120" s="102"/>
      <c r="J120" s="103">
        <f t="shared" si="127"/>
        <v>0</v>
      </c>
      <c r="K120" s="101"/>
      <c r="L120" s="102"/>
      <c r="M120" s="103">
        <f t="shared" si="128"/>
        <v>0</v>
      </c>
      <c r="N120" s="104">
        <f t="shared" si="129"/>
        <v>0</v>
      </c>
      <c r="O120" s="105"/>
      <c r="P120" s="107"/>
      <c r="Q120" s="107"/>
      <c r="R120" s="107"/>
      <c r="S120" s="107"/>
      <c r="T120" s="107"/>
      <c r="U120" s="107"/>
    </row>
    <row r="121" spans="1:21" ht="30" customHeight="1">
      <c r="A121" s="108" t="s">
        <v>54</v>
      </c>
      <c r="B121" s="207">
        <v>43960</v>
      </c>
      <c r="C121" s="161" t="s">
        <v>224</v>
      </c>
      <c r="D121" s="211"/>
      <c r="E121" s="212"/>
      <c r="F121" s="112"/>
      <c r="G121" s="113">
        <f t="shared" si="126"/>
        <v>0</v>
      </c>
      <c r="H121" s="111"/>
      <c r="I121" s="112"/>
      <c r="J121" s="113">
        <f t="shared" si="127"/>
        <v>0</v>
      </c>
      <c r="K121" s="111"/>
      <c r="L121" s="112"/>
      <c r="M121" s="113">
        <f t="shared" si="128"/>
        <v>0</v>
      </c>
      <c r="N121" s="114">
        <f t="shared" si="129"/>
        <v>0</v>
      </c>
      <c r="O121" s="115"/>
      <c r="P121" s="107"/>
      <c r="Q121" s="107"/>
      <c r="R121" s="107"/>
      <c r="S121" s="107"/>
      <c r="T121" s="107"/>
      <c r="U121" s="107"/>
    </row>
    <row r="122" spans="1:21" ht="30" customHeight="1">
      <c r="A122" s="132" t="s">
        <v>225</v>
      </c>
      <c r="B122" s="133"/>
      <c r="C122" s="134"/>
      <c r="D122" s="135"/>
      <c r="E122" s="139">
        <f>SUM(E117:E121)</f>
        <v>0</v>
      </c>
      <c r="F122" s="156"/>
      <c r="G122" s="138">
        <f t="shared" ref="G122:H122" si="130">SUM(G117:G121)</f>
        <v>0</v>
      </c>
      <c r="H122" s="157">
        <f t="shared" si="130"/>
        <v>0</v>
      </c>
      <c r="I122" s="156"/>
      <c r="J122" s="138">
        <f t="shared" ref="J122:K122" si="131">SUM(J117:J121)</f>
        <v>0</v>
      </c>
      <c r="K122" s="157">
        <f t="shared" si="131"/>
        <v>0</v>
      </c>
      <c r="L122" s="156"/>
      <c r="M122" s="138">
        <f t="shared" ref="M122:N122" si="132">SUM(M117:M121)</f>
        <v>0</v>
      </c>
      <c r="N122" s="158">
        <f t="shared" si="132"/>
        <v>0</v>
      </c>
      <c r="O122" s="140"/>
      <c r="P122" s="9"/>
      <c r="Q122" s="9"/>
      <c r="R122" s="9"/>
      <c r="S122" s="9"/>
      <c r="T122" s="9"/>
      <c r="U122" s="9"/>
    </row>
    <row r="123" spans="1:21" ht="30" customHeight="1">
      <c r="A123" s="141" t="s">
        <v>49</v>
      </c>
      <c r="B123" s="176">
        <v>10</v>
      </c>
      <c r="C123" s="213" t="s">
        <v>226</v>
      </c>
      <c r="D123" s="144"/>
      <c r="E123" s="84"/>
      <c r="F123" s="84"/>
      <c r="G123" s="84"/>
      <c r="H123" s="84"/>
      <c r="I123" s="84"/>
      <c r="J123" s="84"/>
      <c r="K123" s="84"/>
      <c r="L123" s="84"/>
      <c r="M123" s="84"/>
      <c r="N123" s="85"/>
      <c r="O123" s="86"/>
      <c r="P123" s="9"/>
      <c r="Q123" s="9"/>
      <c r="R123" s="9"/>
      <c r="S123" s="9"/>
      <c r="T123" s="9"/>
      <c r="U123" s="9"/>
    </row>
    <row r="124" spans="1:21" ht="44.25" customHeight="1">
      <c r="A124" s="97" t="s">
        <v>54</v>
      </c>
      <c r="B124" s="207">
        <v>43840</v>
      </c>
      <c r="C124" s="214" t="s">
        <v>227</v>
      </c>
      <c r="D124" s="200"/>
      <c r="E124" s="448" t="s">
        <v>228</v>
      </c>
      <c r="F124" s="432"/>
      <c r="G124" s="449"/>
      <c r="H124" s="215"/>
      <c r="I124" s="216"/>
      <c r="J124" s="217">
        <f t="shared" ref="J124:J127" si="133">H124*I124</f>
        <v>0</v>
      </c>
      <c r="K124" s="215"/>
      <c r="L124" s="216"/>
      <c r="M124" s="217">
        <f t="shared" ref="M124:M127" si="134">K124*L124</f>
        <v>0</v>
      </c>
      <c r="N124" s="218">
        <f t="shared" ref="N124:N127" si="135">G124+J124+M124</f>
        <v>0</v>
      </c>
      <c r="O124" s="219"/>
      <c r="P124" s="107"/>
      <c r="Q124" s="107"/>
      <c r="R124" s="107"/>
      <c r="S124" s="107"/>
      <c r="T124" s="107"/>
      <c r="U124" s="107"/>
    </row>
    <row r="125" spans="1:21" ht="40.5" customHeight="1">
      <c r="A125" s="97" t="s">
        <v>54</v>
      </c>
      <c r="B125" s="207">
        <v>43871</v>
      </c>
      <c r="C125" s="214" t="s">
        <v>227</v>
      </c>
      <c r="D125" s="208"/>
      <c r="E125" s="450"/>
      <c r="F125" s="432"/>
      <c r="G125" s="449"/>
      <c r="H125" s="101"/>
      <c r="I125" s="102"/>
      <c r="J125" s="103">
        <f t="shared" si="133"/>
        <v>0</v>
      </c>
      <c r="K125" s="101"/>
      <c r="L125" s="102"/>
      <c r="M125" s="103">
        <f t="shared" si="134"/>
        <v>0</v>
      </c>
      <c r="N125" s="104">
        <f t="shared" si="135"/>
        <v>0</v>
      </c>
      <c r="O125" s="105"/>
      <c r="P125" s="107"/>
      <c r="Q125" s="107"/>
      <c r="R125" s="107"/>
      <c r="S125" s="107"/>
      <c r="T125" s="107"/>
      <c r="U125" s="107"/>
    </row>
    <row r="126" spans="1:21" ht="42" customHeight="1">
      <c r="A126" s="97" t="s">
        <v>54</v>
      </c>
      <c r="B126" s="207">
        <v>43900</v>
      </c>
      <c r="C126" s="214" t="s">
        <v>227</v>
      </c>
      <c r="D126" s="208"/>
      <c r="E126" s="450"/>
      <c r="F126" s="432"/>
      <c r="G126" s="449"/>
      <c r="H126" s="101"/>
      <c r="I126" s="102"/>
      <c r="J126" s="103">
        <f t="shared" si="133"/>
        <v>0</v>
      </c>
      <c r="K126" s="101"/>
      <c r="L126" s="102"/>
      <c r="M126" s="103">
        <f t="shared" si="134"/>
        <v>0</v>
      </c>
      <c r="N126" s="104">
        <f t="shared" si="135"/>
        <v>0</v>
      </c>
      <c r="O126" s="105"/>
      <c r="P126" s="107"/>
      <c r="Q126" s="107"/>
      <c r="R126" s="107"/>
      <c r="S126" s="107"/>
      <c r="T126" s="107"/>
      <c r="U126" s="107"/>
    </row>
    <row r="127" spans="1:21" ht="30" customHeight="1">
      <c r="A127" s="108" t="s">
        <v>54</v>
      </c>
      <c r="B127" s="220">
        <v>43931</v>
      </c>
      <c r="C127" s="161" t="s">
        <v>229</v>
      </c>
      <c r="D127" s="211" t="s">
        <v>57</v>
      </c>
      <c r="E127" s="451"/>
      <c r="F127" s="452"/>
      <c r="G127" s="453"/>
      <c r="H127" s="111"/>
      <c r="I127" s="112"/>
      <c r="J127" s="113">
        <f t="shared" si="133"/>
        <v>0</v>
      </c>
      <c r="K127" s="111"/>
      <c r="L127" s="112"/>
      <c r="M127" s="113">
        <f t="shared" si="134"/>
        <v>0</v>
      </c>
      <c r="N127" s="221">
        <f t="shared" si="135"/>
        <v>0</v>
      </c>
      <c r="O127" s="222"/>
      <c r="P127" s="107"/>
      <c r="Q127" s="107"/>
      <c r="R127" s="107"/>
      <c r="S127" s="107"/>
      <c r="T127" s="107"/>
      <c r="U127" s="107"/>
    </row>
    <row r="128" spans="1:21" ht="30" customHeight="1">
      <c r="A128" s="132" t="s">
        <v>230</v>
      </c>
      <c r="B128" s="133"/>
      <c r="C128" s="134"/>
      <c r="D128" s="135"/>
      <c r="E128" s="139">
        <f>SUM(E124:E127)</f>
        <v>0</v>
      </c>
      <c r="F128" s="156"/>
      <c r="G128" s="138">
        <f t="shared" ref="G128:H128" si="136">SUM(G124:G127)</f>
        <v>0</v>
      </c>
      <c r="H128" s="157">
        <f t="shared" si="136"/>
        <v>0</v>
      </c>
      <c r="I128" s="156"/>
      <c r="J128" s="138">
        <f t="shared" ref="J128:K128" si="137">SUM(J124:J127)</f>
        <v>0</v>
      </c>
      <c r="K128" s="157">
        <f t="shared" si="137"/>
        <v>0</v>
      </c>
      <c r="L128" s="156"/>
      <c r="M128" s="138">
        <f t="shared" ref="M128:N128" si="138">SUM(M124:M127)</f>
        <v>0</v>
      </c>
      <c r="N128" s="158">
        <f t="shared" si="138"/>
        <v>0</v>
      </c>
      <c r="O128" s="140"/>
      <c r="P128" s="9"/>
      <c r="Q128" s="9"/>
      <c r="R128" s="9"/>
      <c r="S128" s="9"/>
      <c r="T128" s="9"/>
      <c r="U128" s="9"/>
    </row>
    <row r="129" spans="1:21" ht="30" customHeight="1">
      <c r="A129" s="141" t="s">
        <v>49</v>
      </c>
      <c r="B129" s="176">
        <v>11</v>
      </c>
      <c r="C129" s="159" t="s">
        <v>231</v>
      </c>
      <c r="D129" s="144"/>
      <c r="E129" s="84"/>
      <c r="F129" s="84"/>
      <c r="G129" s="84"/>
      <c r="H129" s="84"/>
      <c r="I129" s="84"/>
      <c r="J129" s="84"/>
      <c r="K129" s="84"/>
      <c r="L129" s="84"/>
      <c r="M129" s="84"/>
      <c r="N129" s="85"/>
      <c r="O129" s="86"/>
      <c r="P129" s="9"/>
      <c r="Q129" s="9"/>
      <c r="R129" s="9"/>
      <c r="S129" s="9"/>
      <c r="T129" s="9"/>
      <c r="U129" s="9"/>
    </row>
    <row r="130" spans="1:21" ht="30" customHeight="1">
      <c r="A130" s="223" t="s">
        <v>54</v>
      </c>
      <c r="B130" s="207">
        <v>43841</v>
      </c>
      <c r="C130" s="214" t="s">
        <v>232</v>
      </c>
      <c r="D130" s="224" t="s">
        <v>72</v>
      </c>
      <c r="E130" s="215"/>
      <c r="F130" s="216"/>
      <c r="G130" s="217">
        <f t="shared" ref="G130:G131" si="139">E130*F130</f>
        <v>0</v>
      </c>
      <c r="H130" s="215"/>
      <c r="I130" s="216"/>
      <c r="J130" s="217">
        <f t="shared" ref="J130:J131" si="140">H130*I130</f>
        <v>0</v>
      </c>
      <c r="K130" s="215"/>
      <c r="L130" s="216"/>
      <c r="M130" s="217">
        <f t="shared" ref="M130:M131" si="141">K130*L130</f>
        <v>0</v>
      </c>
      <c r="N130" s="218">
        <f t="shared" ref="N130:N131" si="142">G130+J130+M130</f>
        <v>0</v>
      </c>
      <c r="O130" s="219"/>
      <c r="P130" s="107"/>
      <c r="Q130" s="107"/>
      <c r="R130" s="107"/>
      <c r="S130" s="107"/>
      <c r="T130" s="107"/>
      <c r="U130" s="107"/>
    </row>
    <row r="131" spans="1:21" ht="30" customHeight="1">
      <c r="A131" s="225" t="s">
        <v>54</v>
      </c>
      <c r="B131" s="207">
        <v>43872</v>
      </c>
      <c r="C131" s="161" t="s">
        <v>232</v>
      </c>
      <c r="D131" s="110" t="s">
        <v>72</v>
      </c>
      <c r="E131" s="111"/>
      <c r="F131" s="112"/>
      <c r="G131" s="103">
        <f t="shared" si="139"/>
        <v>0</v>
      </c>
      <c r="H131" s="111"/>
      <c r="I131" s="112"/>
      <c r="J131" s="113">
        <f t="shared" si="140"/>
        <v>0</v>
      </c>
      <c r="K131" s="111"/>
      <c r="L131" s="112"/>
      <c r="M131" s="113">
        <f t="shared" si="141"/>
        <v>0</v>
      </c>
      <c r="N131" s="221">
        <f t="shared" si="142"/>
        <v>0</v>
      </c>
      <c r="O131" s="222"/>
      <c r="P131" s="106"/>
      <c r="Q131" s="107"/>
      <c r="R131" s="107"/>
      <c r="S131" s="107"/>
      <c r="T131" s="107"/>
      <c r="U131" s="107"/>
    </row>
    <row r="132" spans="1:21" ht="30" customHeight="1">
      <c r="A132" s="465" t="s">
        <v>233</v>
      </c>
      <c r="B132" s="466"/>
      <c r="C132" s="466"/>
      <c r="D132" s="467"/>
      <c r="E132" s="139">
        <f>SUM(E130:E131)</f>
        <v>0</v>
      </c>
      <c r="F132" s="156"/>
      <c r="G132" s="138">
        <f t="shared" ref="G132:H132" si="143">SUM(G130:G131)</f>
        <v>0</v>
      </c>
      <c r="H132" s="157">
        <f t="shared" si="143"/>
        <v>0</v>
      </c>
      <c r="I132" s="156"/>
      <c r="J132" s="138">
        <f t="shared" ref="J132:K132" si="144">SUM(J130:J131)</f>
        <v>0</v>
      </c>
      <c r="K132" s="157">
        <f t="shared" si="144"/>
        <v>0</v>
      </c>
      <c r="L132" s="156"/>
      <c r="M132" s="138">
        <f t="shared" ref="M132:N132" si="145">SUM(M130:M131)</f>
        <v>0</v>
      </c>
      <c r="N132" s="158">
        <f t="shared" si="145"/>
        <v>0</v>
      </c>
      <c r="O132" s="140"/>
      <c r="P132" s="9"/>
      <c r="Q132" s="9"/>
      <c r="R132" s="9"/>
      <c r="S132" s="9"/>
      <c r="T132" s="9"/>
      <c r="U132" s="9"/>
    </row>
    <row r="133" spans="1:21" ht="30" customHeight="1">
      <c r="A133" s="175" t="s">
        <v>49</v>
      </c>
      <c r="B133" s="176">
        <v>12</v>
      </c>
      <c r="C133" s="177" t="s">
        <v>234</v>
      </c>
      <c r="D133" s="226"/>
      <c r="E133" s="84"/>
      <c r="F133" s="84"/>
      <c r="G133" s="84"/>
      <c r="H133" s="84"/>
      <c r="I133" s="84"/>
      <c r="J133" s="84"/>
      <c r="K133" s="84"/>
      <c r="L133" s="84"/>
      <c r="M133" s="84"/>
      <c r="N133" s="85"/>
      <c r="O133" s="86"/>
      <c r="P133" s="9"/>
      <c r="Q133" s="9"/>
      <c r="R133" s="9"/>
      <c r="S133" s="9"/>
      <c r="T133" s="9"/>
      <c r="U133" s="9"/>
    </row>
    <row r="134" spans="1:21" ht="30" customHeight="1">
      <c r="A134" s="227" t="s">
        <v>54</v>
      </c>
      <c r="B134" s="228">
        <v>43842</v>
      </c>
      <c r="C134" s="229" t="s">
        <v>235</v>
      </c>
      <c r="D134" s="200" t="s">
        <v>236</v>
      </c>
      <c r="E134" s="230"/>
      <c r="F134" s="216"/>
      <c r="G134" s="217">
        <f t="shared" ref="G134:G136" si="146">E134*F134</f>
        <v>0</v>
      </c>
      <c r="H134" s="215"/>
      <c r="I134" s="216"/>
      <c r="J134" s="217">
        <f t="shared" ref="J134:J136" si="147">H134*I134</f>
        <v>0</v>
      </c>
      <c r="K134" s="215"/>
      <c r="L134" s="216"/>
      <c r="M134" s="217">
        <f t="shared" ref="M134:M136" si="148">K134*L134</f>
        <v>0</v>
      </c>
      <c r="N134" s="231">
        <f t="shared" ref="N134:N136" si="149">G134+J134+M134</f>
        <v>0</v>
      </c>
      <c r="O134" s="232"/>
      <c r="P134" s="106"/>
      <c r="Q134" s="107"/>
      <c r="R134" s="107"/>
      <c r="S134" s="107"/>
      <c r="T134" s="107"/>
      <c r="U134" s="107"/>
    </row>
    <row r="135" spans="1:21" ht="30" customHeight="1">
      <c r="A135" s="97" t="s">
        <v>54</v>
      </c>
      <c r="B135" s="207">
        <v>43873</v>
      </c>
      <c r="C135" s="151" t="s">
        <v>237</v>
      </c>
      <c r="D135" s="208" t="s">
        <v>208</v>
      </c>
      <c r="E135" s="209"/>
      <c r="F135" s="102"/>
      <c r="G135" s="103">
        <f t="shared" si="146"/>
        <v>0</v>
      </c>
      <c r="H135" s="101"/>
      <c r="I135" s="102"/>
      <c r="J135" s="103">
        <f t="shared" si="147"/>
        <v>0</v>
      </c>
      <c r="K135" s="101"/>
      <c r="L135" s="102"/>
      <c r="M135" s="103">
        <f t="shared" si="148"/>
        <v>0</v>
      </c>
      <c r="N135" s="233">
        <f t="shared" si="149"/>
        <v>0</v>
      </c>
      <c r="O135" s="234"/>
      <c r="P135" s="107"/>
      <c r="Q135" s="107"/>
      <c r="R135" s="107"/>
      <c r="S135" s="107"/>
      <c r="T135" s="107"/>
      <c r="U135" s="107"/>
    </row>
    <row r="136" spans="1:21" ht="30" customHeight="1">
      <c r="A136" s="108" t="s">
        <v>54</v>
      </c>
      <c r="B136" s="220">
        <v>43902</v>
      </c>
      <c r="C136" s="161" t="s">
        <v>238</v>
      </c>
      <c r="D136" s="235" t="s">
        <v>208</v>
      </c>
      <c r="E136" s="212"/>
      <c r="F136" s="112"/>
      <c r="G136" s="113">
        <f t="shared" si="146"/>
        <v>0</v>
      </c>
      <c r="H136" s="111"/>
      <c r="I136" s="112"/>
      <c r="J136" s="113">
        <f t="shared" si="147"/>
        <v>0</v>
      </c>
      <c r="K136" s="111"/>
      <c r="L136" s="112"/>
      <c r="M136" s="113">
        <f t="shared" si="148"/>
        <v>0</v>
      </c>
      <c r="N136" s="236">
        <f t="shared" si="149"/>
        <v>0</v>
      </c>
      <c r="O136" s="237"/>
      <c r="P136" s="107"/>
      <c r="Q136" s="107"/>
      <c r="R136" s="107"/>
      <c r="S136" s="107"/>
      <c r="T136" s="107"/>
      <c r="U136" s="107"/>
    </row>
    <row r="137" spans="1:21" ht="30" customHeight="1">
      <c r="A137" s="132" t="s">
        <v>239</v>
      </c>
      <c r="B137" s="133"/>
      <c r="C137" s="134"/>
      <c r="D137" s="238"/>
      <c r="E137" s="139">
        <f>SUM(E134:E136)</f>
        <v>0</v>
      </c>
      <c r="F137" s="156"/>
      <c r="G137" s="138">
        <f t="shared" ref="G137:H137" si="150">SUM(G134:G136)</f>
        <v>0</v>
      </c>
      <c r="H137" s="157">
        <f t="shared" si="150"/>
        <v>0</v>
      </c>
      <c r="I137" s="156"/>
      <c r="J137" s="138">
        <f t="shared" ref="J137:K137" si="151">SUM(J134:J136)</f>
        <v>0</v>
      </c>
      <c r="K137" s="157">
        <f t="shared" si="151"/>
        <v>0</v>
      </c>
      <c r="L137" s="156"/>
      <c r="M137" s="138">
        <f t="shared" ref="M137:N137" si="152">SUM(M134:M136)</f>
        <v>0</v>
      </c>
      <c r="N137" s="158">
        <f t="shared" si="152"/>
        <v>0</v>
      </c>
      <c r="O137" s="140"/>
      <c r="P137" s="9"/>
      <c r="Q137" s="9"/>
      <c r="R137" s="9"/>
      <c r="S137" s="9"/>
      <c r="T137" s="9"/>
      <c r="U137" s="9"/>
    </row>
    <row r="138" spans="1:21" ht="30" customHeight="1">
      <c r="A138" s="175" t="s">
        <v>49</v>
      </c>
      <c r="B138" s="239">
        <v>13</v>
      </c>
      <c r="C138" s="177" t="s">
        <v>240</v>
      </c>
      <c r="D138" s="83"/>
      <c r="E138" s="84"/>
      <c r="F138" s="84"/>
      <c r="G138" s="84"/>
      <c r="H138" s="84"/>
      <c r="I138" s="84"/>
      <c r="J138" s="84"/>
      <c r="K138" s="84"/>
      <c r="L138" s="84"/>
      <c r="M138" s="84"/>
      <c r="N138" s="85"/>
      <c r="O138" s="86"/>
      <c r="P138" s="8"/>
      <c r="Q138" s="9"/>
      <c r="R138" s="9"/>
      <c r="S138" s="9"/>
      <c r="T138" s="9"/>
      <c r="U138" s="9"/>
    </row>
    <row r="139" spans="1:21" ht="30" customHeight="1">
      <c r="A139" s="87" t="s">
        <v>51</v>
      </c>
      <c r="B139" s="145" t="s">
        <v>241</v>
      </c>
      <c r="C139" s="240" t="s">
        <v>242</v>
      </c>
      <c r="D139" s="118"/>
      <c r="E139" s="119">
        <f>SUM(E140:E142)</f>
        <v>0</v>
      </c>
      <c r="F139" s="120"/>
      <c r="G139" s="121">
        <f t="shared" ref="G139:H139" si="153">SUM(G140:G142)</f>
        <v>0</v>
      </c>
      <c r="H139" s="119">
        <f t="shared" si="153"/>
        <v>0</v>
      </c>
      <c r="I139" s="120"/>
      <c r="J139" s="121">
        <f t="shared" ref="J139:K139" si="154">SUM(J140:J142)</f>
        <v>0</v>
      </c>
      <c r="K139" s="119">
        <f t="shared" si="154"/>
        <v>0</v>
      </c>
      <c r="L139" s="120"/>
      <c r="M139" s="121">
        <f>SUM(M140:M142)</f>
        <v>0</v>
      </c>
      <c r="N139" s="122">
        <f t="shared" ref="N139:N154" si="155">G139+J139+M139</f>
        <v>0</v>
      </c>
      <c r="O139" s="123"/>
      <c r="P139" s="96"/>
      <c r="Q139" s="96"/>
      <c r="R139" s="96"/>
      <c r="S139" s="96"/>
      <c r="T139" s="96"/>
      <c r="U139" s="96"/>
    </row>
    <row r="140" spans="1:21" ht="30" customHeight="1">
      <c r="A140" s="97" t="s">
        <v>54</v>
      </c>
      <c r="B140" s="98" t="s">
        <v>243</v>
      </c>
      <c r="C140" s="241" t="s">
        <v>244</v>
      </c>
      <c r="D140" s="100" t="s">
        <v>103</v>
      </c>
      <c r="E140" s="448" t="s">
        <v>228</v>
      </c>
      <c r="F140" s="432"/>
      <c r="G140" s="449"/>
      <c r="H140" s="101"/>
      <c r="I140" s="102"/>
      <c r="J140" s="103">
        <f t="shared" ref="J140:J142" si="156">H140*I140</f>
        <v>0</v>
      </c>
      <c r="K140" s="101"/>
      <c r="L140" s="102"/>
      <c r="M140" s="103">
        <f t="shared" ref="M140:M142" si="157">K140*L140</f>
        <v>0</v>
      </c>
      <c r="N140" s="104">
        <f t="shared" si="155"/>
        <v>0</v>
      </c>
      <c r="O140" s="105"/>
      <c r="P140" s="107"/>
      <c r="Q140" s="107"/>
      <c r="R140" s="107"/>
      <c r="S140" s="107"/>
      <c r="T140" s="107"/>
      <c r="U140" s="107"/>
    </row>
    <row r="141" spans="1:21" ht="30" customHeight="1">
      <c r="A141" s="97" t="s">
        <v>54</v>
      </c>
      <c r="B141" s="98" t="s">
        <v>245</v>
      </c>
      <c r="C141" s="242" t="s">
        <v>246</v>
      </c>
      <c r="D141" s="100" t="s">
        <v>103</v>
      </c>
      <c r="E141" s="450"/>
      <c r="F141" s="432"/>
      <c r="G141" s="449"/>
      <c r="H141" s="101"/>
      <c r="I141" s="102"/>
      <c r="J141" s="103">
        <f t="shared" si="156"/>
        <v>0</v>
      </c>
      <c r="K141" s="101"/>
      <c r="L141" s="102"/>
      <c r="M141" s="103">
        <f t="shared" si="157"/>
        <v>0</v>
      </c>
      <c r="N141" s="104">
        <f t="shared" si="155"/>
        <v>0</v>
      </c>
      <c r="O141" s="105"/>
      <c r="P141" s="107"/>
      <c r="Q141" s="107"/>
      <c r="R141" s="107"/>
      <c r="S141" s="107"/>
      <c r="T141" s="107"/>
      <c r="U141" s="107"/>
    </row>
    <row r="142" spans="1:21" ht="30" customHeight="1">
      <c r="A142" s="97" t="s">
        <v>54</v>
      </c>
      <c r="B142" s="98" t="s">
        <v>247</v>
      </c>
      <c r="C142" s="242" t="s">
        <v>248</v>
      </c>
      <c r="D142" s="100" t="s">
        <v>103</v>
      </c>
      <c r="E142" s="451"/>
      <c r="F142" s="452"/>
      <c r="G142" s="453"/>
      <c r="H142" s="101"/>
      <c r="I142" s="102"/>
      <c r="J142" s="103">
        <f t="shared" si="156"/>
        <v>0</v>
      </c>
      <c r="K142" s="101"/>
      <c r="L142" s="102"/>
      <c r="M142" s="103">
        <f t="shared" si="157"/>
        <v>0</v>
      </c>
      <c r="N142" s="104">
        <f t="shared" si="155"/>
        <v>0</v>
      </c>
      <c r="O142" s="105"/>
      <c r="P142" s="107"/>
      <c r="Q142" s="107"/>
      <c r="R142" s="107"/>
      <c r="S142" s="107"/>
      <c r="T142" s="107"/>
      <c r="U142" s="107"/>
    </row>
    <row r="143" spans="1:21" ht="39" customHeight="1">
      <c r="A143" s="243" t="s">
        <v>51</v>
      </c>
      <c r="B143" s="244" t="s">
        <v>241</v>
      </c>
      <c r="C143" s="189" t="s">
        <v>249</v>
      </c>
      <c r="D143" s="90"/>
      <c r="E143" s="91">
        <f>SUM(E144:E146)</f>
        <v>0</v>
      </c>
      <c r="F143" s="92"/>
      <c r="G143" s="93">
        <f t="shared" ref="G143:H143" si="158">SUM(G144:G146)</f>
        <v>0</v>
      </c>
      <c r="H143" s="91">
        <f t="shared" si="158"/>
        <v>0</v>
      </c>
      <c r="I143" s="92"/>
      <c r="J143" s="93">
        <f t="shared" ref="J143:K143" si="159">SUM(J144:J146)</f>
        <v>0</v>
      </c>
      <c r="K143" s="91">
        <f t="shared" si="159"/>
        <v>0</v>
      </c>
      <c r="L143" s="92"/>
      <c r="M143" s="93">
        <f>SUM(M144:M146)</f>
        <v>0</v>
      </c>
      <c r="N143" s="94">
        <f t="shared" si="155"/>
        <v>0</v>
      </c>
      <c r="O143" s="95"/>
      <c r="P143" s="96"/>
      <c r="Q143" s="96"/>
      <c r="R143" s="96"/>
      <c r="S143" s="96"/>
      <c r="T143" s="96"/>
      <c r="U143" s="96"/>
    </row>
    <row r="144" spans="1:21" ht="30" customHeight="1">
      <c r="A144" s="97" t="s">
        <v>54</v>
      </c>
      <c r="B144" s="98" t="s">
        <v>250</v>
      </c>
      <c r="C144" s="151" t="s">
        <v>251</v>
      </c>
      <c r="D144" s="100"/>
      <c r="E144" s="448" t="s">
        <v>228</v>
      </c>
      <c r="F144" s="432"/>
      <c r="G144" s="449"/>
      <c r="H144" s="101"/>
      <c r="I144" s="102"/>
      <c r="J144" s="103">
        <f t="shared" ref="J144:J146" si="160">H144*I144</f>
        <v>0</v>
      </c>
      <c r="K144" s="101"/>
      <c r="L144" s="102"/>
      <c r="M144" s="103">
        <f t="shared" ref="M144:M146" si="161">K144*L144</f>
        <v>0</v>
      </c>
      <c r="N144" s="104">
        <f t="shared" si="155"/>
        <v>0</v>
      </c>
      <c r="O144" s="105"/>
      <c r="P144" s="107"/>
      <c r="Q144" s="107"/>
      <c r="R144" s="107"/>
      <c r="S144" s="107"/>
      <c r="T144" s="107"/>
      <c r="U144" s="107"/>
    </row>
    <row r="145" spans="1:21" ht="30" customHeight="1">
      <c r="A145" s="97" t="s">
        <v>54</v>
      </c>
      <c r="B145" s="98" t="s">
        <v>252</v>
      </c>
      <c r="C145" s="151" t="s">
        <v>251</v>
      </c>
      <c r="D145" s="100"/>
      <c r="E145" s="450"/>
      <c r="F145" s="432"/>
      <c r="G145" s="449"/>
      <c r="H145" s="101"/>
      <c r="I145" s="102"/>
      <c r="J145" s="103">
        <f t="shared" si="160"/>
        <v>0</v>
      </c>
      <c r="K145" s="101"/>
      <c r="L145" s="102"/>
      <c r="M145" s="103">
        <f t="shared" si="161"/>
        <v>0</v>
      </c>
      <c r="N145" s="104">
        <f t="shared" si="155"/>
        <v>0</v>
      </c>
      <c r="O145" s="105"/>
      <c r="P145" s="107"/>
      <c r="Q145" s="107"/>
      <c r="R145" s="107"/>
      <c r="S145" s="107"/>
      <c r="T145" s="107"/>
      <c r="U145" s="107"/>
    </row>
    <row r="146" spans="1:21" ht="30" customHeight="1">
      <c r="A146" s="108" t="s">
        <v>54</v>
      </c>
      <c r="B146" s="109" t="s">
        <v>253</v>
      </c>
      <c r="C146" s="151" t="s">
        <v>251</v>
      </c>
      <c r="D146" s="110"/>
      <c r="E146" s="451"/>
      <c r="F146" s="452"/>
      <c r="G146" s="453"/>
      <c r="H146" s="111"/>
      <c r="I146" s="112"/>
      <c r="J146" s="113">
        <f t="shared" si="160"/>
        <v>0</v>
      </c>
      <c r="K146" s="111"/>
      <c r="L146" s="112"/>
      <c r="M146" s="113">
        <f t="shared" si="161"/>
        <v>0</v>
      </c>
      <c r="N146" s="114">
        <f t="shared" si="155"/>
        <v>0</v>
      </c>
      <c r="O146" s="115"/>
      <c r="P146" s="107"/>
      <c r="Q146" s="107"/>
      <c r="R146" s="107"/>
      <c r="S146" s="107"/>
      <c r="T146" s="107"/>
      <c r="U146" s="107"/>
    </row>
    <row r="147" spans="1:21" ht="30" customHeight="1">
      <c r="A147" s="87" t="s">
        <v>51</v>
      </c>
      <c r="B147" s="145" t="s">
        <v>254</v>
      </c>
      <c r="C147" s="245" t="s">
        <v>240</v>
      </c>
      <c r="D147" s="118"/>
      <c r="E147" s="119">
        <f>SUM(E148:E154)</f>
        <v>0</v>
      </c>
      <c r="F147" s="120"/>
      <c r="G147" s="121">
        <f t="shared" ref="G147:H147" si="162">SUM(G148:G154)</f>
        <v>0</v>
      </c>
      <c r="H147" s="119">
        <f t="shared" si="162"/>
        <v>0</v>
      </c>
      <c r="I147" s="120"/>
      <c r="J147" s="121">
        <f t="shared" ref="J147:K147" si="163">SUM(J148:J154)</f>
        <v>0</v>
      </c>
      <c r="K147" s="119">
        <f t="shared" si="163"/>
        <v>0</v>
      </c>
      <c r="L147" s="120"/>
      <c r="M147" s="121">
        <f>SUM(M148:M154)</f>
        <v>0</v>
      </c>
      <c r="N147" s="122">
        <f t="shared" si="155"/>
        <v>0</v>
      </c>
      <c r="O147" s="246"/>
      <c r="P147" s="96"/>
      <c r="Q147" s="96"/>
      <c r="R147" s="96"/>
      <c r="S147" s="96"/>
      <c r="T147" s="96"/>
      <c r="U147" s="96"/>
    </row>
    <row r="148" spans="1:21" ht="30" customHeight="1">
      <c r="A148" s="97" t="s">
        <v>54</v>
      </c>
      <c r="B148" s="98" t="s">
        <v>255</v>
      </c>
      <c r="C148" s="151" t="s">
        <v>256</v>
      </c>
      <c r="D148" s="100"/>
      <c r="E148" s="101"/>
      <c r="F148" s="102"/>
      <c r="G148" s="103">
        <f t="shared" ref="G148:G150" si="164">E148*F148</f>
        <v>0</v>
      </c>
      <c r="H148" s="101"/>
      <c r="I148" s="102"/>
      <c r="J148" s="103">
        <f t="shared" ref="J148:J154" si="165">H148*I148</f>
        <v>0</v>
      </c>
      <c r="K148" s="101"/>
      <c r="L148" s="102"/>
      <c r="M148" s="103">
        <f t="shared" ref="M148:M154" si="166">K148*L148</f>
        <v>0</v>
      </c>
      <c r="N148" s="104">
        <f t="shared" si="155"/>
        <v>0</v>
      </c>
      <c r="O148" s="234"/>
      <c r="P148" s="107"/>
      <c r="Q148" s="107"/>
      <c r="R148" s="107"/>
      <c r="S148" s="107"/>
      <c r="T148" s="107"/>
      <c r="U148" s="107"/>
    </row>
    <row r="149" spans="1:21" ht="30" customHeight="1">
      <c r="A149" s="97" t="s">
        <v>54</v>
      </c>
      <c r="B149" s="98" t="s">
        <v>257</v>
      </c>
      <c r="C149" s="151" t="s">
        <v>258</v>
      </c>
      <c r="D149" s="100"/>
      <c r="E149" s="101"/>
      <c r="F149" s="102"/>
      <c r="G149" s="103">
        <f t="shared" si="164"/>
        <v>0</v>
      </c>
      <c r="H149" s="101"/>
      <c r="I149" s="102"/>
      <c r="J149" s="103">
        <f t="shared" si="165"/>
        <v>0</v>
      </c>
      <c r="K149" s="101"/>
      <c r="L149" s="102"/>
      <c r="M149" s="103">
        <f t="shared" si="166"/>
        <v>0</v>
      </c>
      <c r="N149" s="114">
        <f t="shared" si="155"/>
        <v>0</v>
      </c>
      <c r="O149" s="234"/>
      <c r="P149" s="107"/>
      <c r="Q149" s="107"/>
      <c r="R149" s="107"/>
      <c r="S149" s="107"/>
      <c r="T149" s="107"/>
      <c r="U149" s="107"/>
    </row>
    <row r="150" spans="1:21" ht="30" customHeight="1">
      <c r="A150" s="97" t="s">
        <v>54</v>
      </c>
      <c r="B150" s="98" t="s">
        <v>259</v>
      </c>
      <c r="C150" s="151" t="s">
        <v>260</v>
      </c>
      <c r="D150" s="100"/>
      <c r="E150" s="101"/>
      <c r="F150" s="102"/>
      <c r="G150" s="103">
        <f t="shared" si="164"/>
        <v>0</v>
      </c>
      <c r="H150" s="101"/>
      <c r="I150" s="102"/>
      <c r="J150" s="103">
        <f t="shared" si="165"/>
        <v>0</v>
      </c>
      <c r="K150" s="101"/>
      <c r="L150" s="102"/>
      <c r="M150" s="103">
        <f t="shared" si="166"/>
        <v>0</v>
      </c>
      <c r="N150" s="114">
        <f t="shared" si="155"/>
        <v>0</v>
      </c>
      <c r="O150" s="234"/>
      <c r="P150" s="107"/>
      <c r="Q150" s="107"/>
      <c r="R150" s="107"/>
      <c r="S150" s="107"/>
      <c r="T150" s="107"/>
      <c r="U150" s="107"/>
    </row>
    <row r="151" spans="1:21" ht="30" customHeight="1">
      <c r="A151" s="97" t="s">
        <v>54</v>
      </c>
      <c r="B151" s="98" t="s">
        <v>261</v>
      </c>
      <c r="C151" s="151" t="s">
        <v>262</v>
      </c>
      <c r="D151" s="100"/>
      <c r="E151" s="101"/>
      <c r="F151" s="102"/>
      <c r="G151" s="247">
        <v>0</v>
      </c>
      <c r="H151" s="101"/>
      <c r="I151" s="102"/>
      <c r="J151" s="103">
        <f t="shared" si="165"/>
        <v>0</v>
      </c>
      <c r="K151" s="101"/>
      <c r="L151" s="102"/>
      <c r="M151" s="103">
        <f t="shared" si="166"/>
        <v>0</v>
      </c>
      <c r="N151" s="114">
        <f t="shared" si="155"/>
        <v>0</v>
      </c>
      <c r="O151" s="234"/>
      <c r="P151" s="107"/>
      <c r="Q151" s="107"/>
      <c r="R151" s="107"/>
      <c r="S151" s="107"/>
      <c r="T151" s="107"/>
      <c r="U151" s="107"/>
    </row>
    <row r="152" spans="1:21" ht="30" customHeight="1">
      <c r="A152" s="97" t="s">
        <v>54</v>
      </c>
      <c r="B152" s="98" t="s">
        <v>263</v>
      </c>
      <c r="C152" s="161" t="s">
        <v>264</v>
      </c>
      <c r="D152" s="100"/>
      <c r="E152" s="101"/>
      <c r="F152" s="102"/>
      <c r="G152" s="103">
        <f t="shared" ref="G152:G154" si="167">E152*F152</f>
        <v>0</v>
      </c>
      <c r="H152" s="101"/>
      <c r="I152" s="102"/>
      <c r="J152" s="103">
        <f t="shared" si="165"/>
        <v>0</v>
      </c>
      <c r="K152" s="101"/>
      <c r="L152" s="102"/>
      <c r="M152" s="103">
        <f t="shared" si="166"/>
        <v>0</v>
      </c>
      <c r="N152" s="114">
        <f t="shared" si="155"/>
        <v>0</v>
      </c>
      <c r="O152" s="234"/>
      <c r="P152" s="106"/>
      <c r="Q152" s="107"/>
      <c r="R152" s="107"/>
      <c r="S152" s="107"/>
      <c r="T152" s="107"/>
      <c r="U152" s="107"/>
    </row>
    <row r="153" spans="1:21" ht="30" customHeight="1">
      <c r="A153" s="97" t="s">
        <v>54</v>
      </c>
      <c r="B153" s="98" t="s">
        <v>265</v>
      </c>
      <c r="C153" s="161" t="s">
        <v>264</v>
      </c>
      <c r="D153" s="100"/>
      <c r="E153" s="101"/>
      <c r="F153" s="102"/>
      <c r="G153" s="103">
        <f t="shared" si="167"/>
        <v>0</v>
      </c>
      <c r="H153" s="101"/>
      <c r="I153" s="102"/>
      <c r="J153" s="103">
        <f t="shared" si="165"/>
        <v>0</v>
      </c>
      <c r="K153" s="101"/>
      <c r="L153" s="102"/>
      <c r="M153" s="103">
        <f t="shared" si="166"/>
        <v>0</v>
      </c>
      <c r="N153" s="114">
        <f t="shared" si="155"/>
        <v>0</v>
      </c>
      <c r="O153" s="234"/>
      <c r="P153" s="107"/>
      <c r="Q153" s="107"/>
      <c r="R153" s="107"/>
      <c r="S153" s="107"/>
      <c r="T153" s="107"/>
      <c r="U153" s="107"/>
    </row>
    <row r="154" spans="1:21" ht="30" customHeight="1">
      <c r="A154" s="108" t="s">
        <v>54</v>
      </c>
      <c r="B154" s="109" t="s">
        <v>266</v>
      </c>
      <c r="C154" s="161" t="s">
        <v>264</v>
      </c>
      <c r="D154" s="110"/>
      <c r="E154" s="111"/>
      <c r="F154" s="112"/>
      <c r="G154" s="113">
        <f t="shared" si="167"/>
        <v>0</v>
      </c>
      <c r="H154" s="111"/>
      <c r="I154" s="112"/>
      <c r="J154" s="113">
        <f t="shared" si="165"/>
        <v>0</v>
      </c>
      <c r="K154" s="111"/>
      <c r="L154" s="112"/>
      <c r="M154" s="113">
        <f t="shared" si="166"/>
        <v>0</v>
      </c>
      <c r="N154" s="114">
        <f t="shared" si="155"/>
        <v>0</v>
      </c>
      <c r="O154" s="237"/>
      <c r="P154" s="107"/>
      <c r="Q154" s="107"/>
      <c r="R154" s="107"/>
      <c r="S154" s="107"/>
      <c r="T154" s="107"/>
      <c r="U154" s="107"/>
    </row>
    <row r="155" spans="1:21" ht="30" customHeight="1">
      <c r="A155" s="248" t="s">
        <v>267</v>
      </c>
      <c r="B155" s="249"/>
      <c r="C155" s="250"/>
      <c r="D155" s="251"/>
      <c r="E155" s="139">
        <f>E147+E143+E139</f>
        <v>0</v>
      </c>
      <c r="F155" s="156"/>
      <c r="G155" s="252">
        <f t="shared" ref="G155:H155" si="168">G147+G143+G139</f>
        <v>0</v>
      </c>
      <c r="H155" s="139">
        <f t="shared" si="168"/>
        <v>0</v>
      </c>
      <c r="I155" s="156"/>
      <c r="J155" s="252">
        <f t="shared" ref="J155:K155" si="169">J147+J143+J139</f>
        <v>0</v>
      </c>
      <c r="K155" s="139">
        <f t="shared" si="169"/>
        <v>0</v>
      </c>
      <c r="L155" s="156"/>
      <c r="M155" s="252">
        <f>M147+M143+M139</f>
        <v>0</v>
      </c>
      <c r="N155" s="253">
        <f>N147+N139+N143</f>
        <v>0</v>
      </c>
      <c r="O155" s="254"/>
      <c r="P155" s="9"/>
      <c r="Q155" s="9"/>
      <c r="R155" s="9"/>
      <c r="S155" s="9"/>
      <c r="T155" s="9"/>
      <c r="U155" s="9"/>
    </row>
    <row r="156" spans="1:21" ht="30" customHeight="1">
      <c r="A156" s="255" t="s">
        <v>268</v>
      </c>
      <c r="B156" s="256"/>
      <c r="C156" s="257"/>
      <c r="D156" s="258"/>
      <c r="E156" s="259"/>
      <c r="F156" s="260"/>
      <c r="G156" s="261">
        <f>G23+G37+G46+G68+G82+G96+G108+G115+G122+G128+G132+G137+G155</f>
        <v>0</v>
      </c>
      <c r="H156" s="139">
        <f>H148+H144+H140</f>
        <v>0</v>
      </c>
      <c r="I156" s="260"/>
      <c r="J156" s="261">
        <f>J23+J37+J46+J68+J82+J96+J108+J115+J122+J128+J132+J137+J155</f>
        <v>0</v>
      </c>
      <c r="K156" s="259"/>
      <c r="L156" s="260"/>
      <c r="M156" s="261">
        <f t="shared" ref="M156:N156" si="170">M23+M37+M46+M68+M82+M96+M108+M115+M122+M128+M132+M137+M155</f>
        <v>0</v>
      </c>
      <c r="N156" s="261">
        <f t="shared" si="170"/>
        <v>0</v>
      </c>
      <c r="O156" s="262"/>
      <c r="P156" s="9"/>
      <c r="Q156" s="9"/>
      <c r="R156" s="9"/>
      <c r="S156" s="9"/>
      <c r="T156" s="9"/>
      <c r="U156" s="9"/>
    </row>
    <row r="157" spans="1:21" ht="15" customHeight="1">
      <c r="A157" s="454"/>
      <c r="B157" s="432"/>
      <c r="C157" s="432"/>
      <c r="D157" s="54"/>
      <c r="E157" s="61"/>
      <c r="F157" s="61"/>
      <c r="G157" s="61"/>
      <c r="H157" s="61"/>
      <c r="I157" s="61"/>
      <c r="J157" s="61"/>
      <c r="K157" s="61"/>
      <c r="L157" s="61"/>
      <c r="M157" s="61"/>
      <c r="N157" s="263"/>
      <c r="O157" s="64"/>
      <c r="P157" s="9"/>
      <c r="Q157" s="9"/>
      <c r="R157" s="9"/>
      <c r="S157" s="9"/>
      <c r="T157" s="9"/>
      <c r="U157" s="9"/>
    </row>
    <row r="158" spans="1:21" ht="30" customHeight="1">
      <c r="A158" s="455" t="s">
        <v>269</v>
      </c>
      <c r="B158" s="446"/>
      <c r="C158" s="456"/>
      <c r="D158" s="264"/>
      <c r="E158" s="259"/>
      <c r="F158" s="260"/>
      <c r="G158" s="265">
        <f>'Дохідна частина'!D14-'Кошторис  витрат'!G156</f>
        <v>0</v>
      </c>
      <c r="H158" s="259"/>
      <c r="I158" s="260"/>
      <c r="J158" s="265">
        <f>'Дохідна частина'!D15-'Кошторис  витрат'!J156</f>
        <v>0</v>
      </c>
      <c r="K158" s="259"/>
      <c r="L158" s="260"/>
      <c r="M158" s="265">
        <f>'Дохідна частина'!D20-'Кошторис  витрат'!M156</f>
        <v>0</v>
      </c>
      <c r="N158" s="266">
        <f>'Дохідна частина'!D21-'Кошторис  витрат'!N156</f>
        <v>0</v>
      </c>
      <c r="O158" s="267"/>
      <c r="P158" s="9"/>
      <c r="Q158" s="9"/>
      <c r="R158" s="9"/>
      <c r="S158" s="9"/>
      <c r="T158" s="9"/>
      <c r="U158" s="9"/>
    </row>
    <row r="159" spans="1:21" ht="15.75" customHeight="1">
      <c r="A159" s="1"/>
      <c r="B159" s="268"/>
      <c r="C159" s="42"/>
      <c r="D159" s="269"/>
      <c r="E159" s="40"/>
      <c r="F159" s="40"/>
      <c r="G159" s="40"/>
      <c r="H159" s="40"/>
      <c r="I159" s="40"/>
      <c r="J159" s="40"/>
      <c r="K159" s="40"/>
      <c r="L159" s="40"/>
      <c r="M159" s="40"/>
      <c r="N159" s="51"/>
      <c r="O159" s="42"/>
      <c r="P159" s="1"/>
      <c r="Q159" s="1"/>
      <c r="R159" s="1"/>
      <c r="S159" s="1"/>
      <c r="T159" s="1"/>
      <c r="U159" s="1"/>
    </row>
    <row r="160" spans="1:21" ht="15.75" customHeight="1">
      <c r="A160" s="1"/>
      <c r="B160" s="268"/>
      <c r="C160" s="42"/>
      <c r="D160" s="269"/>
      <c r="E160" s="40"/>
      <c r="F160" s="40"/>
      <c r="G160" s="40"/>
      <c r="H160" s="40"/>
      <c r="I160" s="40"/>
      <c r="J160" s="40"/>
      <c r="K160" s="40"/>
      <c r="L160" s="40"/>
      <c r="M160" s="40"/>
      <c r="N160" s="51"/>
      <c r="O160" s="42"/>
      <c r="P160" s="1"/>
      <c r="Q160" s="1"/>
      <c r="R160" s="1"/>
      <c r="S160" s="1"/>
      <c r="T160" s="1"/>
      <c r="U160" s="1"/>
    </row>
    <row r="161" spans="1:21" ht="15.75" customHeight="1">
      <c r="A161" s="1"/>
      <c r="B161" s="268"/>
      <c r="C161" s="42"/>
      <c r="D161" s="269"/>
      <c r="E161" s="40"/>
      <c r="F161" s="40"/>
      <c r="G161" s="40"/>
      <c r="H161" s="40"/>
      <c r="I161" s="40"/>
      <c r="J161" s="40"/>
      <c r="K161" s="40"/>
      <c r="L161" s="40"/>
      <c r="M161" s="40"/>
      <c r="N161" s="51"/>
      <c r="O161" s="42"/>
      <c r="P161" s="1"/>
      <c r="Q161" s="1"/>
      <c r="R161" s="1"/>
      <c r="S161" s="1"/>
      <c r="T161" s="1"/>
      <c r="U161" s="1"/>
    </row>
    <row r="162" spans="1:21" ht="15.75" customHeight="1">
      <c r="A162" s="37"/>
      <c r="B162" s="38"/>
      <c r="C162" s="39"/>
      <c r="D162" s="269"/>
      <c r="E162" s="270"/>
      <c r="F162" s="270"/>
      <c r="G162" s="40"/>
      <c r="H162" s="271"/>
      <c r="I162" s="37"/>
      <c r="J162" s="270"/>
      <c r="K162" s="40"/>
      <c r="L162" s="40"/>
      <c r="M162" s="40"/>
      <c r="N162" s="51"/>
      <c r="O162" s="42"/>
      <c r="P162" s="1"/>
      <c r="Q162" s="42"/>
      <c r="R162" s="1"/>
      <c r="S162" s="1"/>
      <c r="T162" s="1"/>
      <c r="U162" s="1"/>
    </row>
    <row r="163" spans="1:21" ht="15.75" customHeight="1">
      <c r="A163" s="43"/>
      <c r="B163" s="272"/>
      <c r="C163" s="44" t="s">
        <v>26</v>
      </c>
      <c r="D163" s="273"/>
      <c r="E163" s="47"/>
      <c r="F163" s="45" t="s">
        <v>27</v>
      </c>
      <c r="G163" s="47"/>
      <c r="H163" s="48"/>
      <c r="I163" s="46" t="s">
        <v>28</v>
      </c>
      <c r="J163" s="47"/>
      <c r="K163" s="47"/>
      <c r="L163" s="47"/>
      <c r="M163" s="47"/>
      <c r="N163" s="274"/>
      <c r="O163" s="275"/>
      <c r="P163" s="276"/>
      <c r="Q163" s="275"/>
      <c r="R163" s="276"/>
      <c r="S163" s="276"/>
      <c r="T163" s="276"/>
      <c r="U163" s="276"/>
    </row>
    <row r="164" spans="1:21" ht="15.75" customHeight="1">
      <c r="A164" s="1"/>
      <c r="B164" s="268"/>
      <c r="C164" s="42"/>
      <c r="D164" s="269"/>
      <c r="E164" s="40"/>
      <c r="F164" s="40"/>
      <c r="G164" s="40"/>
      <c r="H164" s="40"/>
      <c r="I164" s="40"/>
      <c r="J164" s="40"/>
      <c r="K164" s="40"/>
      <c r="L164" s="40"/>
      <c r="M164" s="40"/>
      <c r="N164" s="51"/>
      <c r="O164" s="42"/>
      <c r="P164" s="1"/>
      <c r="Q164" s="1"/>
      <c r="R164" s="1"/>
      <c r="S164" s="1"/>
      <c r="T164" s="1"/>
      <c r="U164" s="1"/>
    </row>
    <row r="165" spans="1:21" ht="15.75" customHeight="1">
      <c r="A165" s="1"/>
      <c r="B165" s="268"/>
      <c r="C165" s="42"/>
      <c r="D165" s="269"/>
      <c r="E165" s="40"/>
      <c r="F165" s="40"/>
      <c r="G165" s="40"/>
      <c r="H165" s="40"/>
      <c r="I165" s="40"/>
      <c r="J165" s="40"/>
      <c r="K165" s="40"/>
      <c r="L165" s="40"/>
      <c r="M165" s="40"/>
      <c r="N165" s="51"/>
      <c r="O165" s="42"/>
      <c r="P165" s="1"/>
      <c r="Q165" s="1"/>
      <c r="R165" s="1"/>
      <c r="S165" s="1"/>
      <c r="T165" s="1"/>
      <c r="U165" s="1"/>
    </row>
    <row r="166" spans="1:21" ht="15.75" customHeight="1">
      <c r="A166" s="1"/>
      <c r="B166" s="268"/>
      <c r="C166" s="42"/>
      <c r="D166" s="269"/>
      <c r="E166" s="40"/>
      <c r="F166" s="40"/>
      <c r="G166" s="40"/>
      <c r="H166" s="40"/>
      <c r="I166" s="40"/>
      <c r="J166" s="40"/>
      <c r="K166" s="40"/>
      <c r="L166" s="40"/>
      <c r="M166" s="40"/>
      <c r="N166" s="51"/>
      <c r="O166" s="42"/>
      <c r="P166" s="1"/>
      <c r="Q166" s="1"/>
      <c r="R166" s="1"/>
      <c r="S166" s="1"/>
      <c r="T166" s="1"/>
      <c r="U166" s="1"/>
    </row>
    <row r="167" spans="1:21" ht="15.75" customHeight="1">
      <c r="A167" s="1"/>
      <c r="B167" s="268"/>
      <c r="C167" s="42"/>
      <c r="D167" s="269"/>
      <c r="E167" s="40"/>
      <c r="F167" s="40"/>
      <c r="G167" s="40"/>
      <c r="H167" s="40"/>
      <c r="I167" s="40"/>
      <c r="J167" s="40"/>
      <c r="K167" s="40"/>
      <c r="L167" s="40"/>
      <c r="M167" s="40"/>
      <c r="N167" s="277"/>
      <c r="O167" s="42"/>
      <c r="P167" s="1"/>
      <c r="Q167" s="1"/>
      <c r="R167" s="1"/>
      <c r="S167" s="1"/>
      <c r="T167" s="1"/>
      <c r="U167" s="1"/>
    </row>
    <row r="168" spans="1:21" ht="15.75" customHeight="1">
      <c r="A168" s="1"/>
      <c r="B168" s="268"/>
      <c r="C168" s="42"/>
      <c r="D168" s="269"/>
      <c r="E168" s="40"/>
      <c r="F168" s="40"/>
      <c r="G168" s="40"/>
      <c r="H168" s="40"/>
      <c r="I168" s="40"/>
      <c r="J168" s="40"/>
      <c r="K168" s="40"/>
      <c r="L168" s="40"/>
      <c r="M168" s="40"/>
      <c r="N168" s="277"/>
      <c r="O168" s="42"/>
      <c r="P168" s="1"/>
      <c r="Q168" s="1"/>
      <c r="R168" s="1"/>
      <c r="S168" s="1"/>
      <c r="T168" s="1"/>
      <c r="U168" s="1"/>
    </row>
    <row r="169" spans="1:21" ht="15.75" customHeight="1">
      <c r="A169" s="1"/>
      <c r="B169" s="268"/>
      <c r="C169" s="42"/>
      <c r="D169" s="269"/>
      <c r="E169" s="40"/>
      <c r="F169" s="40"/>
      <c r="G169" s="40"/>
      <c r="H169" s="40"/>
      <c r="I169" s="40"/>
      <c r="J169" s="40"/>
      <c r="K169" s="40"/>
      <c r="L169" s="40"/>
      <c r="M169" s="40"/>
      <c r="N169" s="277"/>
      <c r="O169" s="42"/>
      <c r="P169" s="1"/>
      <c r="Q169" s="1"/>
      <c r="R169" s="1"/>
      <c r="S169" s="1"/>
      <c r="T169" s="1"/>
      <c r="U169" s="1"/>
    </row>
    <row r="170" spans="1:21" ht="15.75" customHeight="1">
      <c r="A170" s="1"/>
      <c r="B170" s="268"/>
      <c r="C170" s="42"/>
      <c r="D170" s="269"/>
      <c r="E170" s="40"/>
      <c r="F170" s="40"/>
      <c r="G170" s="40"/>
      <c r="H170" s="40"/>
      <c r="I170" s="40"/>
      <c r="J170" s="40"/>
      <c r="K170" s="40"/>
      <c r="L170" s="40"/>
      <c r="M170" s="40"/>
      <c r="N170" s="277"/>
      <c r="O170" s="42"/>
      <c r="P170" s="1"/>
      <c r="Q170" s="1"/>
      <c r="R170" s="1"/>
      <c r="S170" s="1"/>
      <c r="T170" s="1"/>
      <c r="U170" s="1"/>
    </row>
    <row r="171" spans="1:21" ht="15.75" customHeight="1">
      <c r="A171" s="1"/>
      <c r="B171" s="268"/>
      <c r="C171" s="42"/>
      <c r="D171" s="269"/>
      <c r="E171" s="40"/>
      <c r="F171" s="40"/>
      <c r="G171" s="40"/>
      <c r="H171" s="40"/>
      <c r="I171" s="40"/>
      <c r="J171" s="40"/>
      <c r="K171" s="40"/>
      <c r="L171" s="40"/>
      <c r="M171" s="40"/>
      <c r="N171" s="277"/>
      <c r="O171" s="42"/>
      <c r="P171" s="1"/>
      <c r="Q171" s="1"/>
      <c r="R171" s="1"/>
      <c r="S171" s="1"/>
      <c r="T171" s="1"/>
      <c r="U171" s="1"/>
    </row>
    <row r="172" spans="1:21" ht="15.75" customHeight="1">
      <c r="A172" s="1"/>
      <c r="B172" s="268"/>
      <c r="C172" s="42"/>
      <c r="D172" s="269"/>
      <c r="E172" s="40"/>
      <c r="F172" s="40"/>
      <c r="G172" s="40"/>
      <c r="H172" s="40"/>
      <c r="I172" s="40"/>
      <c r="J172" s="40"/>
      <c r="K172" s="40"/>
      <c r="L172" s="40"/>
      <c r="M172" s="40"/>
      <c r="N172" s="277"/>
      <c r="O172" s="42"/>
      <c r="P172" s="1"/>
      <c r="Q172" s="1"/>
      <c r="R172" s="1"/>
      <c r="S172" s="1"/>
      <c r="T172" s="1"/>
      <c r="U172" s="1"/>
    </row>
    <row r="173" spans="1:21" ht="15.75" customHeight="1">
      <c r="A173" s="1"/>
      <c r="B173" s="268"/>
      <c r="C173" s="42"/>
      <c r="D173" s="269"/>
      <c r="E173" s="40"/>
      <c r="F173" s="40"/>
      <c r="G173" s="40"/>
      <c r="H173" s="40"/>
      <c r="I173" s="40"/>
      <c r="J173" s="40"/>
      <c r="K173" s="40"/>
      <c r="L173" s="40"/>
      <c r="M173" s="40"/>
      <c r="N173" s="277"/>
      <c r="O173" s="42"/>
      <c r="P173" s="1"/>
      <c r="Q173" s="1"/>
      <c r="R173" s="1"/>
      <c r="S173" s="1"/>
      <c r="T173" s="1"/>
      <c r="U173" s="1"/>
    </row>
    <row r="174" spans="1:21" ht="15.75" customHeight="1">
      <c r="A174" s="1"/>
      <c r="B174" s="268"/>
      <c r="C174" s="42"/>
      <c r="D174" s="269"/>
      <c r="E174" s="40"/>
      <c r="F174" s="40"/>
      <c r="G174" s="40"/>
      <c r="H174" s="40"/>
      <c r="I174" s="40"/>
      <c r="J174" s="40"/>
      <c r="K174" s="40"/>
      <c r="L174" s="40"/>
      <c r="M174" s="40"/>
      <c r="N174" s="277"/>
      <c r="O174" s="42"/>
      <c r="P174" s="1"/>
      <c r="Q174" s="1"/>
      <c r="R174" s="1"/>
      <c r="S174" s="1"/>
      <c r="T174" s="1"/>
      <c r="U174" s="1"/>
    </row>
    <row r="175" spans="1:21" ht="15.75" customHeight="1">
      <c r="A175" s="1"/>
      <c r="B175" s="268"/>
      <c r="C175" s="42"/>
      <c r="D175" s="269"/>
      <c r="E175" s="40"/>
      <c r="F175" s="40"/>
      <c r="G175" s="40"/>
      <c r="H175" s="40"/>
      <c r="I175" s="40"/>
      <c r="J175" s="40"/>
      <c r="K175" s="40"/>
      <c r="L175" s="40"/>
      <c r="M175" s="40"/>
      <c r="N175" s="277"/>
      <c r="O175" s="42"/>
      <c r="P175" s="1"/>
      <c r="Q175" s="1"/>
      <c r="R175" s="1"/>
      <c r="S175" s="1"/>
      <c r="T175" s="1"/>
      <c r="U175" s="1"/>
    </row>
    <row r="176" spans="1:21" ht="15.75" customHeight="1">
      <c r="A176" s="1"/>
      <c r="B176" s="268"/>
      <c r="C176" s="42"/>
      <c r="D176" s="269"/>
      <c r="E176" s="40"/>
      <c r="F176" s="40"/>
      <c r="G176" s="40"/>
      <c r="H176" s="40"/>
      <c r="I176" s="40"/>
      <c r="J176" s="40"/>
      <c r="K176" s="40"/>
      <c r="L176" s="40"/>
      <c r="M176" s="40"/>
      <c r="N176" s="277"/>
      <c r="O176" s="42"/>
      <c r="P176" s="1"/>
      <c r="Q176" s="1"/>
      <c r="R176" s="1"/>
      <c r="S176" s="1"/>
      <c r="T176" s="1"/>
      <c r="U176" s="1"/>
    </row>
    <row r="177" spans="1:21" ht="15.75" customHeight="1">
      <c r="A177" s="1"/>
      <c r="B177" s="268"/>
      <c r="C177" s="42"/>
      <c r="D177" s="269"/>
      <c r="E177" s="40"/>
      <c r="F177" s="40"/>
      <c r="G177" s="40"/>
      <c r="H177" s="40"/>
      <c r="I177" s="40"/>
      <c r="J177" s="40"/>
      <c r="K177" s="40"/>
      <c r="L177" s="40"/>
      <c r="M177" s="40"/>
      <c r="N177" s="277"/>
      <c r="O177" s="42"/>
      <c r="P177" s="1"/>
      <c r="Q177" s="1"/>
      <c r="R177" s="1"/>
      <c r="S177" s="1"/>
      <c r="T177" s="1"/>
      <c r="U177" s="1"/>
    </row>
    <row r="178" spans="1:21" ht="15.75" customHeight="1">
      <c r="A178" s="1"/>
      <c r="B178" s="268"/>
      <c r="C178" s="42"/>
      <c r="D178" s="269"/>
      <c r="E178" s="40"/>
      <c r="F178" s="40"/>
      <c r="G178" s="40"/>
      <c r="H178" s="40"/>
      <c r="I178" s="40"/>
      <c r="J178" s="40"/>
      <c r="K178" s="40"/>
      <c r="L178" s="40"/>
      <c r="M178" s="40"/>
      <c r="N178" s="277"/>
      <c r="O178" s="42"/>
      <c r="P178" s="1"/>
      <c r="Q178" s="1"/>
      <c r="R178" s="1"/>
      <c r="S178" s="1"/>
      <c r="T178" s="1"/>
      <c r="U178" s="1"/>
    </row>
    <row r="179" spans="1:21" ht="15.75" customHeight="1">
      <c r="A179" s="1"/>
      <c r="B179" s="268"/>
      <c r="C179" s="42"/>
      <c r="D179" s="269"/>
      <c r="E179" s="40"/>
      <c r="F179" s="40"/>
      <c r="G179" s="40"/>
      <c r="H179" s="40"/>
      <c r="I179" s="40"/>
      <c r="J179" s="40"/>
      <c r="K179" s="40"/>
      <c r="L179" s="40"/>
      <c r="M179" s="40"/>
      <c r="N179" s="277"/>
      <c r="O179" s="42"/>
      <c r="P179" s="1"/>
      <c r="Q179" s="1"/>
      <c r="R179" s="1"/>
      <c r="S179" s="1"/>
      <c r="T179" s="1"/>
      <c r="U179" s="1"/>
    </row>
    <row r="180" spans="1:21" ht="15.75" customHeight="1">
      <c r="A180" s="1"/>
      <c r="B180" s="268"/>
      <c r="C180" s="42"/>
      <c r="D180" s="269"/>
      <c r="E180" s="40"/>
      <c r="F180" s="40"/>
      <c r="G180" s="40"/>
      <c r="H180" s="40"/>
      <c r="I180" s="40"/>
      <c r="J180" s="40"/>
      <c r="K180" s="40"/>
      <c r="L180" s="40"/>
      <c r="M180" s="40"/>
      <c r="N180" s="277"/>
      <c r="O180" s="42"/>
      <c r="P180" s="1"/>
      <c r="Q180" s="1"/>
      <c r="R180" s="1"/>
      <c r="S180" s="1"/>
      <c r="T180" s="1"/>
      <c r="U180" s="1"/>
    </row>
    <row r="181" spans="1:21" ht="15.75" customHeight="1">
      <c r="A181" s="1"/>
      <c r="B181" s="268"/>
      <c r="C181" s="42"/>
      <c r="D181" s="269"/>
      <c r="E181" s="40"/>
      <c r="F181" s="40"/>
      <c r="G181" s="40"/>
      <c r="H181" s="40"/>
      <c r="I181" s="40"/>
      <c r="J181" s="40"/>
      <c r="K181" s="40"/>
      <c r="L181" s="40"/>
      <c r="M181" s="40"/>
      <c r="N181" s="277"/>
      <c r="O181" s="42"/>
      <c r="P181" s="1"/>
      <c r="Q181" s="1"/>
      <c r="R181" s="1"/>
      <c r="S181" s="1"/>
      <c r="T181" s="1"/>
      <c r="U181" s="1"/>
    </row>
    <row r="182" spans="1:21" ht="15.75" customHeight="1">
      <c r="A182" s="1"/>
      <c r="B182" s="268"/>
      <c r="C182" s="42"/>
      <c r="D182" s="269"/>
      <c r="E182" s="40"/>
      <c r="F182" s="40"/>
      <c r="G182" s="40"/>
      <c r="H182" s="40"/>
      <c r="I182" s="40"/>
      <c r="J182" s="40"/>
      <c r="K182" s="40"/>
      <c r="L182" s="40"/>
      <c r="M182" s="40"/>
      <c r="N182" s="277"/>
      <c r="O182" s="42"/>
      <c r="P182" s="1"/>
      <c r="Q182" s="1"/>
      <c r="R182" s="1"/>
      <c r="S182" s="1"/>
      <c r="T182" s="1"/>
      <c r="U182" s="1"/>
    </row>
    <row r="183" spans="1:21" ht="15.75" customHeight="1">
      <c r="A183" s="1"/>
      <c r="B183" s="268"/>
      <c r="C183" s="42"/>
      <c r="D183" s="269"/>
      <c r="E183" s="40"/>
      <c r="F183" s="40"/>
      <c r="G183" s="40"/>
      <c r="H183" s="40"/>
      <c r="I183" s="40"/>
      <c r="J183" s="40"/>
      <c r="K183" s="40"/>
      <c r="L183" s="40"/>
      <c r="M183" s="40"/>
      <c r="N183" s="277"/>
      <c r="O183" s="42"/>
      <c r="P183" s="1"/>
      <c r="Q183" s="1"/>
      <c r="R183" s="1"/>
      <c r="S183" s="1"/>
      <c r="T183" s="1"/>
      <c r="U183" s="1"/>
    </row>
    <row r="184" spans="1:21" ht="15.75" customHeight="1">
      <c r="A184" s="1"/>
      <c r="B184" s="268"/>
      <c r="C184" s="42"/>
      <c r="D184" s="269"/>
      <c r="E184" s="40"/>
      <c r="F184" s="40"/>
      <c r="G184" s="40"/>
      <c r="H184" s="40"/>
      <c r="I184" s="40"/>
      <c r="J184" s="40"/>
      <c r="K184" s="40"/>
      <c r="L184" s="40"/>
      <c r="M184" s="40"/>
      <c r="N184" s="277"/>
      <c r="O184" s="42"/>
      <c r="P184" s="1"/>
      <c r="Q184" s="1"/>
      <c r="R184" s="1"/>
      <c r="S184" s="1"/>
      <c r="T184" s="1"/>
      <c r="U184" s="1"/>
    </row>
    <row r="185" spans="1:21" ht="15.75" customHeight="1">
      <c r="A185" s="1"/>
      <c r="B185" s="268"/>
      <c r="C185" s="42"/>
      <c r="D185" s="269"/>
      <c r="E185" s="40"/>
      <c r="F185" s="40"/>
      <c r="G185" s="40"/>
      <c r="H185" s="40"/>
      <c r="I185" s="40"/>
      <c r="J185" s="40"/>
      <c r="K185" s="40"/>
      <c r="L185" s="40"/>
      <c r="M185" s="40"/>
      <c r="N185" s="277"/>
      <c r="O185" s="42"/>
      <c r="P185" s="1"/>
      <c r="Q185" s="1"/>
      <c r="R185" s="1"/>
      <c r="S185" s="1"/>
      <c r="T185" s="1"/>
      <c r="U185" s="1"/>
    </row>
    <row r="186" spans="1:21" ht="15.75" customHeight="1">
      <c r="A186" s="1"/>
      <c r="B186" s="268"/>
      <c r="C186" s="42"/>
      <c r="D186" s="269"/>
      <c r="E186" s="40"/>
      <c r="F186" s="40"/>
      <c r="G186" s="40"/>
      <c r="H186" s="40"/>
      <c r="I186" s="40"/>
      <c r="J186" s="40"/>
      <c r="K186" s="40"/>
      <c r="L186" s="40"/>
      <c r="M186" s="40"/>
      <c r="N186" s="277"/>
      <c r="O186" s="42"/>
      <c r="P186" s="1"/>
      <c r="Q186" s="1"/>
      <c r="R186" s="1"/>
      <c r="S186" s="1"/>
      <c r="T186" s="1"/>
      <c r="U186" s="1"/>
    </row>
    <row r="187" spans="1:21" ht="15.75" customHeight="1">
      <c r="A187" s="1"/>
      <c r="B187" s="268"/>
      <c r="C187" s="42"/>
      <c r="D187" s="269"/>
      <c r="E187" s="40"/>
      <c r="F187" s="40"/>
      <c r="G187" s="40"/>
      <c r="H187" s="40"/>
      <c r="I187" s="40"/>
      <c r="J187" s="40"/>
      <c r="K187" s="40"/>
      <c r="L187" s="40"/>
      <c r="M187" s="40"/>
      <c r="N187" s="277"/>
      <c r="O187" s="42"/>
      <c r="P187" s="1"/>
      <c r="Q187" s="1"/>
      <c r="R187" s="1"/>
      <c r="S187" s="1"/>
      <c r="T187" s="1"/>
      <c r="U187" s="1"/>
    </row>
    <row r="188" spans="1:21" ht="15.75" customHeight="1">
      <c r="A188" s="1"/>
      <c r="B188" s="268"/>
      <c r="C188" s="42"/>
      <c r="D188" s="269"/>
      <c r="E188" s="40"/>
      <c r="F188" s="40"/>
      <c r="G188" s="40"/>
      <c r="H188" s="40"/>
      <c r="I188" s="40"/>
      <c r="J188" s="40"/>
      <c r="K188" s="40"/>
      <c r="L188" s="40"/>
      <c r="M188" s="40"/>
      <c r="N188" s="277"/>
      <c r="O188" s="42"/>
      <c r="P188" s="1"/>
      <c r="Q188" s="1"/>
      <c r="R188" s="1"/>
      <c r="S188" s="1"/>
      <c r="T188" s="1"/>
      <c r="U188" s="1"/>
    </row>
    <row r="189" spans="1:21" ht="15.75" customHeight="1">
      <c r="A189" s="1"/>
      <c r="B189" s="268"/>
      <c r="C189" s="42"/>
      <c r="D189" s="269"/>
      <c r="E189" s="40"/>
      <c r="F189" s="40"/>
      <c r="G189" s="40"/>
      <c r="H189" s="40"/>
      <c r="I189" s="40"/>
      <c r="J189" s="40"/>
      <c r="K189" s="40"/>
      <c r="L189" s="40"/>
      <c r="M189" s="40"/>
      <c r="N189" s="277"/>
      <c r="O189" s="42"/>
      <c r="P189" s="1"/>
      <c r="Q189" s="1"/>
      <c r="R189" s="1"/>
      <c r="S189" s="1"/>
      <c r="T189" s="1"/>
      <c r="U189" s="1"/>
    </row>
    <row r="190" spans="1:21" ht="15.75" customHeight="1">
      <c r="A190" s="1"/>
      <c r="B190" s="268"/>
      <c r="C190" s="42"/>
      <c r="D190" s="269"/>
      <c r="E190" s="40"/>
      <c r="F190" s="40"/>
      <c r="G190" s="40"/>
      <c r="H190" s="40"/>
      <c r="I190" s="40"/>
      <c r="J190" s="40"/>
      <c r="K190" s="40"/>
      <c r="L190" s="40"/>
      <c r="M190" s="40"/>
      <c r="N190" s="277"/>
      <c r="O190" s="42"/>
      <c r="P190" s="1"/>
      <c r="Q190" s="1"/>
      <c r="R190" s="1"/>
      <c r="S190" s="1"/>
      <c r="T190" s="1"/>
      <c r="U190" s="1"/>
    </row>
    <row r="191" spans="1:21" ht="15.75" customHeight="1">
      <c r="A191" s="1"/>
      <c r="B191" s="268"/>
      <c r="C191" s="42"/>
      <c r="D191" s="269"/>
      <c r="E191" s="40"/>
      <c r="F191" s="40"/>
      <c r="G191" s="40"/>
      <c r="H191" s="40"/>
      <c r="I191" s="40"/>
      <c r="J191" s="40"/>
      <c r="K191" s="40"/>
      <c r="L191" s="40"/>
      <c r="M191" s="40"/>
      <c r="N191" s="277"/>
      <c r="O191" s="42"/>
      <c r="P191" s="1"/>
      <c r="Q191" s="1"/>
      <c r="R191" s="1"/>
      <c r="S191" s="1"/>
      <c r="T191" s="1"/>
      <c r="U191" s="1"/>
    </row>
    <row r="192" spans="1:21" ht="15.75" customHeight="1">
      <c r="A192" s="1"/>
      <c r="B192" s="268"/>
      <c r="C192" s="42"/>
      <c r="D192" s="269"/>
      <c r="E192" s="40"/>
      <c r="F192" s="40"/>
      <c r="G192" s="40"/>
      <c r="H192" s="40"/>
      <c r="I192" s="40"/>
      <c r="J192" s="40"/>
      <c r="K192" s="40"/>
      <c r="L192" s="40"/>
      <c r="M192" s="40"/>
      <c r="N192" s="277"/>
      <c r="O192" s="42"/>
      <c r="P192" s="1"/>
      <c r="Q192" s="1"/>
      <c r="R192" s="1"/>
      <c r="S192" s="1"/>
      <c r="T192" s="1"/>
      <c r="U192" s="1"/>
    </row>
    <row r="193" spans="1:21" ht="15.75" customHeight="1">
      <c r="A193" s="1"/>
      <c r="B193" s="268"/>
      <c r="C193" s="42"/>
      <c r="D193" s="269"/>
      <c r="E193" s="40"/>
      <c r="F193" s="40"/>
      <c r="G193" s="40"/>
      <c r="H193" s="40"/>
      <c r="I193" s="40"/>
      <c r="J193" s="40"/>
      <c r="K193" s="40"/>
      <c r="L193" s="40"/>
      <c r="M193" s="40"/>
      <c r="N193" s="277"/>
      <c r="O193" s="42"/>
      <c r="P193" s="1"/>
      <c r="Q193" s="1"/>
      <c r="R193" s="1"/>
      <c r="S193" s="1"/>
      <c r="T193" s="1"/>
      <c r="U193" s="1"/>
    </row>
    <row r="194" spans="1:21" ht="15.75" customHeight="1">
      <c r="A194" s="1"/>
      <c r="B194" s="268"/>
      <c r="C194" s="42"/>
      <c r="D194" s="269"/>
      <c r="E194" s="40"/>
      <c r="F194" s="40"/>
      <c r="G194" s="40"/>
      <c r="H194" s="40"/>
      <c r="I194" s="40"/>
      <c r="J194" s="40"/>
      <c r="K194" s="40"/>
      <c r="L194" s="40"/>
      <c r="M194" s="40"/>
      <c r="N194" s="277"/>
      <c r="O194" s="42"/>
      <c r="P194" s="1"/>
      <c r="Q194" s="1"/>
      <c r="R194" s="1"/>
      <c r="S194" s="1"/>
      <c r="T194" s="1"/>
      <c r="U194" s="1"/>
    </row>
    <row r="195" spans="1:21" ht="15.75" customHeight="1">
      <c r="A195" s="1"/>
      <c r="B195" s="268"/>
      <c r="C195" s="42"/>
      <c r="D195" s="269"/>
      <c r="E195" s="40"/>
      <c r="F195" s="40"/>
      <c r="G195" s="40"/>
      <c r="H195" s="40"/>
      <c r="I195" s="40"/>
      <c r="J195" s="40"/>
      <c r="K195" s="40"/>
      <c r="L195" s="40"/>
      <c r="M195" s="40"/>
      <c r="N195" s="277"/>
      <c r="O195" s="42"/>
      <c r="P195" s="1"/>
      <c r="Q195" s="1"/>
      <c r="R195" s="1"/>
      <c r="S195" s="1"/>
      <c r="T195" s="1"/>
      <c r="U195" s="1"/>
    </row>
    <row r="196" spans="1:21" ht="15.75" customHeight="1">
      <c r="A196" s="1"/>
      <c r="B196" s="268"/>
      <c r="C196" s="42"/>
      <c r="D196" s="269"/>
      <c r="E196" s="40"/>
      <c r="F196" s="40"/>
      <c r="G196" s="40"/>
      <c r="H196" s="40"/>
      <c r="I196" s="40"/>
      <c r="J196" s="40"/>
      <c r="K196" s="40"/>
      <c r="L196" s="40"/>
      <c r="M196" s="40"/>
      <c r="N196" s="277"/>
      <c r="O196" s="42"/>
      <c r="P196" s="1"/>
      <c r="Q196" s="1"/>
      <c r="R196" s="1"/>
      <c r="S196" s="1"/>
      <c r="T196" s="1"/>
      <c r="U196" s="1"/>
    </row>
    <row r="197" spans="1:21" ht="15.75" customHeight="1">
      <c r="A197" s="1"/>
      <c r="B197" s="268"/>
      <c r="C197" s="42"/>
      <c r="D197" s="269"/>
      <c r="E197" s="40"/>
      <c r="F197" s="40"/>
      <c r="G197" s="40"/>
      <c r="H197" s="40"/>
      <c r="I197" s="40"/>
      <c r="J197" s="40"/>
      <c r="K197" s="40"/>
      <c r="L197" s="40"/>
      <c r="M197" s="40"/>
      <c r="N197" s="277"/>
      <c r="O197" s="42"/>
      <c r="P197" s="1"/>
      <c r="Q197" s="1"/>
      <c r="R197" s="1"/>
      <c r="S197" s="1"/>
      <c r="T197" s="1"/>
      <c r="U197" s="1"/>
    </row>
    <row r="198" spans="1:21" ht="15.75" customHeight="1">
      <c r="A198" s="1"/>
      <c r="B198" s="268"/>
      <c r="C198" s="42"/>
      <c r="D198" s="269"/>
      <c r="E198" s="40"/>
      <c r="F198" s="40"/>
      <c r="G198" s="40"/>
      <c r="H198" s="40"/>
      <c r="I198" s="40"/>
      <c r="J198" s="40"/>
      <c r="K198" s="40"/>
      <c r="L198" s="40"/>
      <c r="M198" s="40"/>
      <c r="N198" s="277"/>
      <c r="O198" s="42"/>
      <c r="P198" s="1"/>
      <c r="Q198" s="1"/>
      <c r="R198" s="1"/>
      <c r="S198" s="1"/>
      <c r="T198" s="1"/>
      <c r="U198" s="1"/>
    </row>
    <row r="199" spans="1:21" ht="15.75" customHeight="1">
      <c r="A199" s="1"/>
      <c r="B199" s="268"/>
      <c r="C199" s="42"/>
      <c r="D199" s="269"/>
      <c r="E199" s="40"/>
      <c r="F199" s="40"/>
      <c r="G199" s="40"/>
      <c r="H199" s="40"/>
      <c r="I199" s="40"/>
      <c r="J199" s="40"/>
      <c r="K199" s="40"/>
      <c r="L199" s="40"/>
      <c r="M199" s="40"/>
      <c r="N199" s="277"/>
      <c r="O199" s="42"/>
      <c r="P199" s="1"/>
      <c r="Q199" s="1"/>
      <c r="R199" s="1"/>
      <c r="S199" s="1"/>
      <c r="T199" s="1"/>
      <c r="U199" s="1"/>
    </row>
    <row r="200" spans="1:21" ht="15.75" customHeight="1">
      <c r="A200" s="1"/>
      <c r="B200" s="268"/>
      <c r="C200" s="42"/>
      <c r="D200" s="269"/>
      <c r="E200" s="40"/>
      <c r="F200" s="40"/>
      <c r="G200" s="40"/>
      <c r="H200" s="40"/>
      <c r="I200" s="40"/>
      <c r="J200" s="40"/>
      <c r="K200" s="40"/>
      <c r="L200" s="40"/>
      <c r="M200" s="40"/>
      <c r="N200" s="277"/>
      <c r="O200" s="42"/>
      <c r="P200" s="1"/>
      <c r="Q200" s="1"/>
      <c r="R200" s="1"/>
      <c r="S200" s="1"/>
      <c r="T200" s="1"/>
      <c r="U200" s="1"/>
    </row>
    <row r="201" spans="1:21" ht="15.75" customHeight="1">
      <c r="A201" s="1"/>
      <c r="B201" s="268"/>
      <c r="C201" s="42"/>
      <c r="D201" s="269"/>
      <c r="E201" s="40"/>
      <c r="F201" s="40"/>
      <c r="G201" s="40"/>
      <c r="H201" s="40"/>
      <c r="I201" s="40"/>
      <c r="J201" s="40"/>
      <c r="K201" s="40"/>
      <c r="L201" s="40"/>
      <c r="M201" s="40"/>
      <c r="N201" s="277"/>
      <c r="O201" s="42"/>
      <c r="P201" s="1"/>
      <c r="Q201" s="1"/>
      <c r="R201" s="1"/>
      <c r="S201" s="1"/>
      <c r="T201" s="1"/>
      <c r="U201" s="1"/>
    </row>
    <row r="202" spans="1:21" ht="15.75" customHeight="1">
      <c r="A202" s="1"/>
      <c r="B202" s="268"/>
      <c r="C202" s="42"/>
      <c r="D202" s="269"/>
      <c r="E202" s="40"/>
      <c r="F202" s="40"/>
      <c r="G202" s="40"/>
      <c r="H202" s="40"/>
      <c r="I202" s="40"/>
      <c r="J202" s="40"/>
      <c r="K202" s="40"/>
      <c r="L202" s="40"/>
      <c r="M202" s="40"/>
      <c r="N202" s="277"/>
      <c r="O202" s="42"/>
      <c r="P202" s="1"/>
      <c r="Q202" s="1"/>
      <c r="R202" s="1"/>
      <c r="S202" s="1"/>
      <c r="T202" s="1"/>
      <c r="U202" s="1"/>
    </row>
    <row r="203" spans="1:21" ht="15.75" customHeight="1">
      <c r="A203" s="1"/>
      <c r="B203" s="268"/>
      <c r="C203" s="42"/>
      <c r="D203" s="269"/>
      <c r="E203" s="40"/>
      <c r="F203" s="40"/>
      <c r="G203" s="40"/>
      <c r="H203" s="40"/>
      <c r="I203" s="40"/>
      <c r="J203" s="40"/>
      <c r="K203" s="40"/>
      <c r="L203" s="40"/>
      <c r="M203" s="40"/>
      <c r="N203" s="277"/>
      <c r="O203" s="42"/>
      <c r="P203" s="1"/>
      <c r="Q203" s="1"/>
      <c r="R203" s="1"/>
      <c r="S203" s="1"/>
      <c r="T203" s="1"/>
      <c r="U203" s="1"/>
    </row>
    <row r="204" spans="1:21" ht="15.75" customHeight="1">
      <c r="A204" s="1"/>
      <c r="B204" s="268"/>
      <c r="C204" s="42"/>
      <c r="D204" s="269"/>
      <c r="E204" s="40"/>
      <c r="F204" s="40"/>
      <c r="G204" s="40"/>
      <c r="H204" s="40"/>
      <c r="I204" s="40"/>
      <c r="J204" s="40"/>
      <c r="K204" s="40"/>
      <c r="L204" s="40"/>
      <c r="M204" s="40"/>
      <c r="N204" s="277"/>
      <c r="O204" s="42"/>
      <c r="P204" s="1"/>
      <c r="Q204" s="1"/>
      <c r="R204" s="1"/>
      <c r="S204" s="1"/>
      <c r="T204" s="1"/>
      <c r="U204" s="1"/>
    </row>
    <row r="205" spans="1:21" ht="15.75" customHeight="1">
      <c r="A205" s="1"/>
      <c r="B205" s="268"/>
      <c r="C205" s="42"/>
      <c r="D205" s="269"/>
      <c r="E205" s="40"/>
      <c r="F205" s="40"/>
      <c r="G205" s="40"/>
      <c r="H205" s="40"/>
      <c r="I205" s="40"/>
      <c r="J205" s="40"/>
      <c r="K205" s="40"/>
      <c r="L205" s="40"/>
      <c r="M205" s="40"/>
      <c r="N205" s="277"/>
      <c r="O205" s="42"/>
      <c r="P205" s="1"/>
      <c r="Q205" s="1"/>
      <c r="R205" s="1"/>
      <c r="S205" s="1"/>
      <c r="T205" s="1"/>
      <c r="U205" s="1"/>
    </row>
    <row r="206" spans="1:21" ht="15.75" customHeight="1">
      <c r="A206" s="1"/>
      <c r="B206" s="268"/>
      <c r="C206" s="42"/>
      <c r="D206" s="269"/>
      <c r="E206" s="40"/>
      <c r="F206" s="40"/>
      <c r="G206" s="40"/>
      <c r="H206" s="40"/>
      <c r="I206" s="40"/>
      <c r="J206" s="40"/>
      <c r="K206" s="40"/>
      <c r="L206" s="40"/>
      <c r="M206" s="40"/>
      <c r="N206" s="277"/>
      <c r="O206" s="42"/>
      <c r="P206" s="1"/>
      <c r="Q206" s="1"/>
      <c r="R206" s="1"/>
      <c r="S206" s="1"/>
      <c r="T206" s="1"/>
      <c r="U206" s="1"/>
    </row>
    <row r="207" spans="1:21" ht="15.75" customHeight="1">
      <c r="A207" s="1"/>
      <c r="B207" s="268"/>
      <c r="C207" s="42"/>
      <c r="D207" s="269"/>
      <c r="E207" s="40"/>
      <c r="F207" s="40"/>
      <c r="G207" s="40"/>
      <c r="H207" s="40"/>
      <c r="I207" s="40"/>
      <c r="J207" s="40"/>
      <c r="K207" s="40"/>
      <c r="L207" s="40"/>
      <c r="M207" s="40"/>
      <c r="N207" s="277"/>
      <c r="O207" s="42"/>
      <c r="P207" s="1"/>
      <c r="Q207" s="1"/>
      <c r="R207" s="1"/>
      <c r="S207" s="1"/>
      <c r="T207" s="1"/>
      <c r="U207" s="1"/>
    </row>
    <row r="208" spans="1:21" ht="15.75" customHeight="1">
      <c r="A208" s="1"/>
      <c r="B208" s="268"/>
      <c r="C208" s="42"/>
      <c r="D208" s="269"/>
      <c r="E208" s="40"/>
      <c r="F208" s="40"/>
      <c r="G208" s="40"/>
      <c r="H208" s="40"/>
      <c r="I208" s="40"/>
      <c r="J208" s="40"/>
      <c r="K208" s="40"/>
      <c r="L208" s="40"/>
      <c r="M208" s="40"/>
      <c r="N208" s="277"/>
      <c r="O208" s="42"/>
      <c r="P208" s="1"/>
      <c r="Q208" s="1"/>
      <c r="R208" s="1"/>
      <c r="S208" s="1"/>
      <c r="T208" s="1"/>
      <c r="U208" s="1"/>
    </row>
    <row r="209" spans="1:21" ht="15.75" customHeight="1">
      <c r="A209" s="1"/>
      <c r="B209" s="268"/>
      <c r="C209" s="42"/>
      <c r="D209" s="269"/>
      <c r="E209" s="40"/>
      <c r="F209" s="40"/>
      <c r="G209" s="40"/>
      <c r="H209" s="40"/>
      <c r="I209" s="40"/>
      <c r="J209" s="40"/>
      <c r="K209" s="40"/>
      <c r="L209" s="40"/>
      <c r="M209" s="40"/>
      <c r="N209" s="277"/>
      <c r="O209" s="42"/>
      <c r="P209" s="1"/>
      <c r="Q209" s="1"/>
      <c r="R209" s="1"/>
      <c r="S209" s="1"/>
      <c r="T209" s="1"/>
      <c r="U209" s="1"/>
    </row>
    <row r="210" spans="1:21" ht="15.75" customHeight="1">
      <c r="A210" s="1"/>
      <c r="B210" s="268"/>
      <c r="C210" s="42"/>
      <c r="D210" s="269"/>
      <c r="E210" s="40"/>
      <c r="F210" s="40"/>
      <c r="G210" s="40"/>
      <c r="H210" s="40"/>
      <c r="I210" s="40"/>
      <c r="J210" s="40"/>
      <c r="K210" s="40"/>
      <c r="L210" s="40"/>
      <c r="M210" s="40"/>
      <c r="N210" s="277"/>
      <c r="O210" s="42"/>
      <c r="P210" s="1"/>
      <c r="Q210" s="1"/>
      <c r="R210" s="1"/>
      <c r="S210" s="1"/>
      <c r="T210" s="1"/>
      <c r="U210" s="1"/>
    </row>
    <row r="211" spans="1:21" ht="15.75" customHeight="1">
      <c r="A211" s="1"/>
      <c r="B211" s="268"/>
      <c r="C211" s="42"/>
      <c r="D211" s="269"/>
      <c r="E211" s="40"/>
      <c r="F211" s="40"/>
      <c r="G211" s="40"/>
      <c r="H211" s="40"/>
      <c r="I211" s="40"/>
      <c r="J211" s="40"/>
      <c r="K211" s="40"/>
      <c r="L211" s="40"/>
      <c r="M211" s="40"/>
      <c r="N211" s="277"/>
      <c r="O211" s="42"/>
      <c r="P211" s="1"/>
      <c r="Q211" s="1"/>
      <c r="R211" s="1"/>
      <c r="S211" s="1"/>
      <c r="T211" s="1"/>
      <c r="U211" s="1"/>
    </row>
    <row r="212" spans="1:21" ht="15.75" customHeight="1">
      <c r="A212" s="1"/>
      <c r="B212" s="268"/>
      <c r="C212" s="42"/>
      <c r="D212" s="269"/>
      <c r="E212" s="40"/>
      <c r="F212" s="40"/>
      <c r="G212" s="40"/>
      <c r="H212" s="40"/>
      <c r="I212" s="40"/>
      <c r="J212" s="40"/>
      <c r="K212" s="40"/>
      <c r="L212" s="40"/>
      <c r="M212" s="40"/>
      <c r="N212" s="277"/>
      <c r="O212" s="42"/>
      <c r="P212" s="1"/>
      <c r="Q212" s="1"/>
      <c r="R212" s="1"/>
      <c r="S212" s="1"/>
      <c r="T212" s="1"/>
      <c r="U212" s="1"/>
    </row>
    <row r="213" spans="1:21" ht="15.75" customHeight="1">
      <c r="A213" s="1"/>
      <c r="B213" s="268"/>
      <c r="C213" s="42"/>
      <c r="D213" s="269"/>
      <c r="E213" s="40"/>
      <c r="F213" s="40"/>
      <c r="G213" s="40"/>
      <c r="H213" s="40"/>
      <c r="I213" s="40"/>
      <c r="J213" s="40"/>
      <c r="K213" s="40"/>
      <c r="L213" s="40"/>
      <c r="M213" s="40"/>
      <c r="N213" s="277"/>
      <c r="O213" s="42"/>
      <c r="P213" s="1"/>
      <c r="Q213" s="1"/>
      <c r="R213" s="1"/>
      <c r="S213" s="1"/>
      <c r="T213" s="1"/>
      <c r="U213" s="1"/>
    </row>
    <row r="214" spans="1:21" ht="15.75" customHeight="1">
      <c r="A214" s="1"/>
      <c r="B214" s="268"/>
      <c r="C214" s="42"/>
      <c r="D214" s="269"/>
      <c r="E214" s="40"/>
      <c r="F214" s="40"/>
      <c r="G214" s="40"/>
      <c r="H214" s="40"/>
      <c r="I214" s="40"/>
      <c r="J214" s="40"/>
      <c r="K214" s="40"/>
      <c r="L214" s="40"/>
      <c r="M214" s="40"/>
      <c r="N214" s="277"/>
      <c r="O214" s="42"/>
      <c r="P214" s="1"/>
      <c r="Q214" s="1"/>
      <c r="R214" s="1"/>
      <c r="S214" s="1"/>
      <c r="T214" s="1"/>
      <c r="U214" s="1"/>
    </row>
    <row r="215" spans="1:21" ht="15.75" customHeight="1">
      <c r="A215" s="1"/>
      <c r="B215" s="268"/>
      <c r="C215" s="42"/>
      <c r="D215" s="269"/>
      <c r="E215" s="40"/>
      <c r="F215" s="40"/>
      <c r="G215" s="40"/>
      <c r="H215" s="40"/>
      <c r="I215" s="40"/>
      <c r="J215" s="40"/>
      <c r="K215" s="40"/>
      <c r="L215" s="40"/>
      <c r="M215" s="40"/>
      <c r="N215" s="277"/>
      <c r="O215" s="42"/>
      <c r="P215" s="1"/>
      <c r="Q215" s="1"/>
      <c r="R215" s="1"/>
      <c r="S215" s="1"/>
      <c r="T215" s="1"/>
      <c r="U215" s="1"/>
    </row>
    <row r="216" spans="1:21" ht="15.75" customHeight="1">
      <c r="A216" s="1"/>
      <c r="B216" s="268"/>
      <c r="C216" s="42"/>
      <c r="D216" s="269"/>
      <c r="E216" s="40"/>
      <c r="F216" s="40"/>
      <c r="G216" s="40"/>
      <c r="H216" s="40"/>
      <c r="I216" s="40"/>
      <c r="J216" s="40"/>
      <c r="K216" s="40"/>
      <c r="L216" s="40"/>
      <c r="M216" s="40"/>
      <c r="N216" s="277"/>
      <c r="O216" s="42"/>
      <c r="P216" s="1"/>
      <c r="Q216" s="1"/>
      <c r="R216" s="1"/>
      <c r="S216" s="1"/>
      <c r="T216" s="1"/>
      <c r="U216" s="1"/>
    </row>
    <row r="217" spans="1:21" ht="15.75" customHeight="1">
      <c r="A217" s="1"/>
      <c r="B217" s="268"/>
      <c r="C217" s="42"/>
      <c r="D217" s="269"/>
      <c r="E217" s="40"/>
      <c r="F217" s="40"/>
      <c r="G217" s="40"/>
      <c r="H217" s="40"/>
      <c r="I217" s="40"/>
      <c r="J217" s="40"/>
      <c r="K217" s="40"/>
      <c r="L217" s="40"/>
      <c r="M217" s="40"/>
      <c r="N217" s="277"/>
      <c r="O217" s="42"/>
      <c r="P217" s="1"/>
      <c r="Q217" s="1"/>
      <c r="R217" s="1"/>
      <c r="S217" s="1"/>
      <c r="T217" s="1"/>
      <c r="U217" s="1"/>
    </row>
    <row r="218" spans="1:21" ht="15.75" customHeight="1">
      <c r="A218" s="1"/>
      <c r="B218" s="268"/>
      <c r="C218" s="42"/>
      <c r="D218" s="269"/>
      <c r="E218" s="40"/>
      <c r="F218" s="40"/>
      <c r="G218" s="40"/>
      <c r="H218" s="40"/>
      <c r="I218" s="40"/>
      <c r="J218" s="40"/>
      <c r="K218" s="40"/>
      <c r="L218" s="40"/>
      <c r="M218" s="40"/>
      <c r="N218" s="277"/>
      <c r="O218" s="42"/>
      <c r="P218" s="1"/>
      <c r="Q218" s="1"/>
      <c r="R218" s="1"/>
      <c r="S218" s="1"/>
      <c r="T218" s="1"/>
      <c r="U218" s="1"/>
    </row>
    <row r="219" spans="1:21" ht="15.75" customHeight="1">
      <c r="A219" s="1"/>
      <c r="B219" s="268"/>
      <c r="C219" s="42"/>
      <c r="D219" s="269"/>
      <c r="E219" s="40"/>
      <c r="F219" s="40"/>
      <c r="G219" s="40"/>
      <c r="H219" s="40"/>
      <c r="I219" s="40"/>
      <c r="J219" s="40"/>
      <c r="K219" s="40"/>
      <c r="L219" s="40"/>
      <c r="M219" s="40"/>
      <c r="N219" s="277"/>
      <c r="O219" s="42"/>
      <c r="P219" s="1"/>
      <c r="Q219" s="1"/>
      <c r="R219" s="1"/>
      <c r="S219" s="1"/>
      <c r="T219" s="1"/>
      <c r="U219" s="1"/>
    </row>
    <row r="220" spans="1:21" ht="15.75" customHeight="1">
      <c r="A220" s="1"/>
      <c r="B220" s="268"/>
      <c r="C220" s="42"/>
      <c r="D220" s="269"/>
      <c r="E220" s="40"/>
      <c r="F220" s="40"/>
      <c r="G220" s="40"/>
      <c r="H220" s="40"/>
      <c r="I220" s="40"/>
      <c r="J220" s="40"/>
      <c r="K220" s="40"/>
      <c r="L220" s="40"/>
      <c r="M220" s="40"/>
      <c r="N220" s="277"/>
      <c r="O220" s="42"/>
      <c r="P220" s="1"/>
      <c r="Q220" s="1"/>
      <c r="R220" s="1"/>
      <c r="S220" s="1"/>
      <c r="T220" s="1"/>
      <c r="U220" s="1"/>
    </row>
    <row r="221" spans="1:21" ht="15.75" customHeight="1">
      <c r="A221" s="1"/>
      <c r="B221" s="268"/>
      <c r="C221" s="42"/>
      <c r="D221" s="269"/>
      <c r="E221" s="40"/>
      <c r="F221" s="40"/>
      <c r="G221" s="40"/>
      <c r="H221" s="40"/>
      <c r="I221" s="40"/>
      <c r="J221" s="40"/>
      <c r="K221" s="40"/>
      <c r="L221" s="40"/>
      <c r="M221" s="40"/>
      <c r="N221" s="277"/>
      <c r="O221" s="42"/>
      <c r="P221" s="1"/>
      <c r="Q221" s="1"/>
      <c r="R221" s="1"/>
      <c r="S221" s="1"/>
      <c r="T221" s="1"/>
      <c r="U221" s="1"/>
    </row>
    <row r="222" spans="1:21" ht="15.75" customHeight="1">
      <c r="A222" s="1"/>
      <c r="B222" s="268"/>
      <c r="C222" s="42"/>
      <c r="D222" s="269"/>
      <c r="E222" s="40"/>
      <c r="F222" s="40"/>
      <c r="G222" s="40"/>
      <c r="H222" s="40"/>
      <c r="I222" s="40"/>
      <c r="J222" s="40"/>
      <c r="K222" s="40"/>
      <c r="L222" s="40"/>
      <c r="M222" s="40"/>
      <c r="N222" s="277"/>
      <c r="O222" s="42"/>
      <c r="P222" s="1"/>
      <c r="Q222" s="1"/>
      <c r="R222" s="1"/>
      <c r="S222" s="1"/>
      <c r="T222" s="1"/>
      <c r="U222" s="1"/>
    </row>
    <row r="223" spans="1:21" ht="15.75" customHeight="1">
      <c r="A223" s="1"/>
      <c r="B223" s="268"/>
      <c r="C223" s="42"/>
      <c r="D223" s="269"/>
      <c r="E223" s="40"/>
      <c r="F223" s="40"/>
      <c r="G223" s="40"/>
      <c r="H223" s="40"/>
      <c r="I223" s="40"/>
      <c r="J223" s="40"/>
      <c r="K223" s="40"/>
      <c r="L223" s="40"/>
      <c r="M223" s="40"/>
      <c r="N223" s="277"/>
      <c r="O223" s="42"/>
      <c r="P223" s="1"/>
      <c r="Q223" s="1"/>
      <c r="R223" s="1"/>
      <c r="S223" s="1"/>
      <c r="T223" s="1"/>
      <c r="U223" s="1"/>
    </row>
    <row r="224" spans="1:21" ht="15.75" customHeight="1">
      <c r="A224" s="1"/>
      <c r="B224" s="268"/>
      <c r="C224" s="42"/>
      <c r="D224" s="269"/>
      <c r="E224" s="40"/>
      <c r="F224" s="40"/>
      <c r="G224" s="40"/>
      <c r="H224" s="40"/>
      <c r="I224" s="40"/>
      <c r="J224" s="40"/>
      <c r="K224" s="40"/>
      <c r="L224" s="40"/>
      <c r="M224" s="40"/>
      <c r="N224" s="277"/>
      <c r="O224" s="42"/>
      <c r="P224" s="1"/>
      <c r="Q224" s="1"/>
      <c r="R224" s="1"/>
      <c r="S224" s="1"/>
      <c r="T224" s="1"/>
      <c r="U224" s="1"/>
    </row>
    <row r="225" spans="1:21" ht="15.75" customHeight="1">
      <c r="A225" s="1"/>
      <c r="B225" s="268"/>
      <c r="C225" s="42"/>
      <c r="D225" s="269"/>
      <c r="E225" s="40"/>
      <c r="F225" s="40"/>
      <c r="G225" s="40"/>
      <c r="H225" s="40"/>
      <c r="I225" s="40"/>
      <c r="J225" s="40"/>
      <c r="K225" s="40"/>
      <c r="L225" s="40"/>
      <c r="M225" s="40"/>
      <c r="N225" s="277"/>
      <c r="O225" s="42"/>
      <c r="P225" s="1"/>
      <c r="Q225" s="1"/>
      <c r="R225" s="1"/>
      <c r="S225" s="1"/>
      <c r="T225" s="1"/>
      <c r="U225" s="1"/>
    </row>
    <row r="226" spans="1:21" ht="15.75" customHeight="1">
      <c r="A226" s="1"/>
      <c r="B226" s="268"/>
      <c r="C226" s="42"/>
      <c r="D226" s="269"/>
      <c r="E226" s="40"/>
      <c r="F226" s="40"/>
      <c r="G226" s="40"/>
      <c r="H226" s="40"/>
      <c r="I226" s="40"/>
      <c r="J226" s="40"/>
      <c r="K226" s="40"/>
      <c r="L226" s="40"/>
      <c r="M226" s="40"/>
      <c r="N226" s="277"/>
      <c r="O226" s="42"/>
      <c r="P226" s="1"/>
      <c r="Q226" s="1"/>
      <c r="R226" s="1"/>
      <c r="S226" s="1"/>
      <c r="T226" s="1"/>
      <c r="U226" s="1"/>
    </row>
    <row r="227" spans="1:21" ht="15.75" customHeight="1">
      <c r="A227" s="1"/>
      <c r="B227" s="268"/>
      <c r="C227" s="42"/>
      <c r="D227" s="269"/>
      <c r="E227" s="40"/>
      <c r="F227" s="40"/>
      <c r="G227" s="40"/>
      <c r="H227" s="40"/>
      <c r="I227" s="40"/>
      <c r="J227" s="40"/>
      <c r="K227" s="40"/>
      <c r="L227" s="40"/>
      <c r="M227" s="40"/>
      <c r="N227" s="277"/>
      <c r="O227" s="42"/>
      <c r="P227" s="1"/>
      <c r="Q227" s="1"/>
      <c r="R227" s="1"/>
      <c r="S227" s="1"/>
      <c r="T227" s="1"/>
      <c r="U227" s="1"/>
    </row>
    <row r="228" spans="1:21" ht="15.75" customHeight="1">
      <c r="A228" s="1"/>
      <c r="B228" s="268"/>
      <c r="C228" s="42"/>
      <c r="D228" s="269"/>
      <c r="E228" s="40"/>
      <c r="F228" s="40"/>
      <c r="G228" s="40"/>
      <c r="H228" s="40"/>
      <c r="I228" s="40"/>
      <c r="J228" s="40"/>
      <c r="K228" s="40"/>
      <c r="L228" s="40"/>
      <c r="M228" s="40"/>
      <c r="N228" s="277"/>
      <c r="O228" s="42"/>
      <c r="P228" s="1"/>
      <c r="Q228" s="1"/>
      <c r="R228" s="1"/>
      <c r="S228" s="1"/>
      <c r="T228" s="1"/>
      <c r="U228" s="1"/>
    </row>
    <row r="229" spans="1:21" ht="15.75" customHeight="1">
      <c r="A229" s="1"/>
      <c r="B229" s="268"/>
      <c r="C229" s="42"/>
      <c r="D229" s="269"/>
      <c r="E229" s="40"/>
      <c r="F229" s="40"/>
      <c r="G229" s="40"/>
      <c r="H229" s="40"/>
      <c r="I229" s="40"/>
      <c r="J229" s="40"/>
      <c r="K229" s="40"/>
      <c r="L229" s="40"/>
      <c r="M229" s="40"/>
      <c r="N229" s="277"/>
      <c r="O229" s="42"/>
      <c r="P229" s="1"/>
      <c r="Q229" s="1"/>
      <c r="R229" s="1"/>
      <c r="S229" s="1"/>
      <c r="T229" s="1"/>
      <c r="U229" s="1"/>
    </row>
    <row r="230" spans="1:21" ht="15.75" customHeight="1">
      <c r="A230" s="1"/>
      <c r="B230" s="268"/>
      <c r="C230" s="42"/>
      <c r="D230" s="269"/>
      <c r="E230" s="40"/>
      <c r="F230" s="40"/>
      <c r="G230" s="40"/>
      <c r="H230" s="40"/>
      <c r="I230" s="40"/>
      <c r="J230" s="40"/>
      <c r="K230" s="40"/>
      <c r="L230" s="40"/>
      <c r="M230" s="40"/>
      <c r="N230" s="277"/>
      <c r="O230" s="42"/>
      <c r="P230" s="1"/>
      <c r="Q230" s="1"/>
      <c r="R230" s="1"/>
      <c r="S230" s="1"/>
      <c r="T230" s="1"/>
      <c r="U230" s="1"/>
    </row>
    <row r="231" spans="1:21" ht="15.75" customHeight="1">
      <c r="A231" s="1"/>
      <c r="B231" s="268"/>
      <c r="C231" s="42"/>
      <c r="D231" s="269"/>
      <c r="E231" s="40"/>
      <c r="F231" s="40"/>
      <c r="G231" s="40"/>
      <c r="H231" s="40"/>
      <c r="I231" s="40"/>
      <c r="J231" s="40"/>
      <c r="K231" s="40"/>
      <c r="L231" s="40"/>
      <c r="M231" s="40"/>
      <c r="N231" s="277"/>
      <c r="O231" s="42"/>
      <c r="P231" s="1"/>
      <c r="Q231" s="1"/>
      <c r="R231" s="1"/>
      <c r="S231" s="1"/>
      <c r="T231" s="1"/>
      <c r="U231" s="1"/>
    </row>
    <row r="232" spans="1:21" ht="15.75" customHeight="1">
      <c r="A232" s="1"/>
      <c r="B232" s="268"/>
      <c r="C232" s="42"/>
      <c r="D232" s="269"/>
      <c r="E232" s="40"/>
      <c r="F232" s="40"/>
      <c r="G232" s="40"/>
      <c r="H232" s="40"/>
      <c r="I232" s="40"/>
      <c r="J232" s="40"/>
      <c r="K232" s="40"/>
      <c r="L232" s="40"/>
      <c r="M232" s="40"/>
      <c r="N232" s="277"/>
      <c r="O232" s="42"/>
      <c r="P232" s="1"/>
      <c r="Q232" s="1"/>
      <c r="R232" s="1"/>
      <c r="S232" s="1"/>
      <c r="T232" s="1"/>
      <c r="U232" s="1"/>
    </row>
    <row r="233" spans="1:21" ht="15.75" customHeight="1">
      <c r="A233" s="1"/>
      <c r="B233" s="268"/>
      <c r="C233" s="42"/>
      <c r="D233" s="269"/>
      <c r="E233" s="40"/>
      <c r="F233" s="40"/>
      <c r="G233" s="40"/>
      <c r="H233" s="40"/>
      <c r="I233" s="40"/>
      <c r="J233" s="40"/>
      <c r="K233" s="40"/>
      <c r="L233" s="40"/>
      <c r="M233" s="40"/>
      <c r="N233" s="277"/>
      <c r="O233" s="42"/>
      <c r="P233" s="1"/>
      <c r="Q233" s="1"/>
      <c r="R233" s="1"/>
      <c r="S233" s="1"/>
      <c r="T233" s="1"/>
      <c r="U233" s="1"/>
    </row>
    <row r="234" spans="1:21" ht="15.75" customHeight="1">
      <c r="A234" s="1"/>
      <c r="B234" s="268"/>
      <c r="C234" s="42"/>
      <c r="D234" s="269"/>
      <c r="E234" s="40"/>
      <c r="F234" s="40"/>
      <c r="G234" s="40"/>
      <c r="H234" s="40"/>
      <c r="I234" s="40"/>
      <c r="J234" s="40"/>
      <c r="K234" s="40"/>
      <c r="L234" s="40"/>
      <c r="M234" s="40"/>
      <c r="N234" s="277"/>
      <c r="O234" s="42"/>
      <c r="P234" s="1"/>
      <c r="Q234" s="1"/>
      <c r="R234" s="1"/>
      <c r="S234" s="1"/>
      <c r="T234" s="1"/>
      <c r="U234" s="1"/>
    </row>
    <row r="235" spans="1:21" ht="15.75" customHeight="1">
      <c r="A235" s="1"/>
      <c r="B235" s="268"/>
      <c r="C235" s="42"/>
      <c r="D235" s="269"/>
      <c r="E235" s="40"/>
      <c r="F235" s="40"/>
      <c r="G235" s="40"/>
      <c r="H235" s="40"/>
      <c r="I235" s="40"/>
      <c r="J235" s="40"/>
      <c r="K235" s="40"/>
      <c r="L235" s="40"/>
      <c r="M235" s="40"/>
      <c r="N235" s="277"/>
      <c r="O235" s="42"/>
      <c r="P235" s="1"/>
      <c r="Q235" s="1"/>
      <c r="R235" s="1"/>
      <c r="S235" s="1"/>
      <c r="T235" s="1"/>
      <c r="U235" s="1"/>
    </row>
    <row r="236" spans="1:21" ht="15.75" customHeight="1">
      <c r="A236" s="1"/>
      <c r="B236" s="268"/>
      <c r="C236" s="42"/>
      <c r="D236" s="269"/>
      <c r="E236" s="40"/>
      <c r="F236" s="40"/>
      <c r="G236" s="40"/>
      <c r="H236" s="40"/>
      <c r="I236" s="40"/>
      <c r="J236" s="40"/>
      <c r="K236" s="40"/>
      <c r="L236" s="40"/>
      <c r="M236" s="40"/>
      <c r="N236" s="277"/>
      <c r="O236" s="42"/>
      <c r="P236" s="1"/>
      <c r="Q236" s="1"/>
      <c r="R236" s="1"/>
      <c r="S236" s="1"/>
      <c r="T236" s="1"/>
      <c r="U236" s="1"/>
    </row>
    <row r="237" spans="1:21" ht="15.75" customHeight="1">
      <c r="A237" s="1"/>
      <c r="B237" s="268"/>
      <c r="C237" s="42"/>
      <c r="D237" s="269"/>
      <c r="E237" s="40"/>
      <c r="F237" s="40"/>
      <c r="G237" s="40"/>
      <c r="H237" s="40"/>
      <c r="I237" s="40"/>
      <c r="J237" s="40"/>
      <c r="K237" s="40"/>
      <c r="L237" s="40"/>
      <c r="M237" s="40"/>
      <c r="N237" s="277"/>
      <c r="O237" s="42"/>
      <c r="P237" s="1"/>
      <c r="Q237" s="1"/>
      <c r="R237" s="1"/>
      <c r="S237" s="1"/>
      <c r="T237" s="1"/>
      <c r="U237" s="1"/>
    </row>
    <row r="238" spans="1:21" ht="15.75" customHeight="1">
      <c r="A238" s="1"/>
      <c r="B238" s="268"/>
      <c r="C238" s="42"/>
      <c r="D238" s="269"/>
      <c r="E238" s="40"/>
      <c r="F238" s="40"/>
      <c r="G238" s="40"/>
      <c r="H238" s="40"/>
      <c r="I238" s="40"/>
      <c r="J238" s="40"/>
      <c r="K238" s="40"/>
      <c r="L238" s="40"/>
      <c r="M238" s="40"/>
      <c r="N238" s="277"/>
      <c r="O238" s="42"/>
      <c r="P238" s="1"/>
      <c r="Q238" s="1"/>
      <c r="R238" s="1"/>
      <c r="S238" s="1"/>
      <c r="T238" s="1"/>
      <c r="U238" s="1"/>
    </row>
    <row r="239" spans="1:21" ht="15.75" customHeight="1">
      <c r="A239" s="1"/>
      <c r="B239" s="268"/>
      <c r="C239" s="42"/>
      <c r="D239" s="269"/>
      <c r="E239" s="40"/>
      <c r="F239" s="40"/>
      <c r="G239" s="40"/>
      <c r="H239" s="40"/>
      <c r="I239" s="40"/>
      <c r="J239" s="40"/>
      <c r="K239" s="40"/>
      <c r="L239" s="40"/>
      <c r="M239" s="40"/>
      <c r="N239" s="277"/>
      <c r="O239" s="42"/>
      <c r="P239" s="1"/>
      <c r="Q239" s="1"/>
      <c r="R239" s="1"/>
      <c r="S239" s="1"/>
      <c r="T239" s="1"/>
      <c r="U239" s="1"/>
    </row>
    <row r="240" spans="1:21" ht="15.75" customHeight="1">
      <c r="A240" s="1"/>
      <c r="B240" s="268"/>
      <c r="C240" s="42"/>
      <c r="D240" s="269"/>
      <c r="E240" s="40"/>
      <c r="F240" s="40"/>
      <c r="G240" s="40"/>
      <c r="H240" s="40"/>
      <c r="I240" s="40"/>
      <c r="J240" s="40"/>
      <c r="K240" s="40"/>
      <c r="L240" s="40"/>
      <c r="M240" s="40"/>
      <c r="N240" s="277"/>
      <c r="O240" s="42"/>
      <c r="P240" s="1"/>
      <c r="Q240" s="1"/>
      <c r="R240" s="1"/>
      <c r="S240" s="1"/>
      <c r="T240" s="1"/>
      <c r="U240" s="1"/>
    </row>
    <row r="241" spans="1:21" ht="15.75" customHeight="1">
      <c r="A241" s="1"/>
      <c r="B241" s="268"/>
      <c r="C241" s="42"/>
      <c r="D241" s="269"/>
      <c r="E241" s="40"/>
      <c r="F241" s="40"/>
      <c r="G241" s="40"/>
      <c r="H241" s="40"/>
      <c r="I241" s="40"/>
      <c r="J241" s="40"/>
      <c r="K241" s="40"/>
      <c r="L241" s="40"/>
      <c r="M241" s="40"/>
      <c r="N241" s="277"/>
      <c r="O241" s="42"/>
      <c r="P241" s="1"/>
      <c r="Q241" s="1"/>
      <c r="R241" s="1"/>
      <c r="S241" s="1"/>
      <c r="T241" s="1"/>
      <c r="U241" s="1"/>
    </row>
    <row r="242" spans="1:21" ht="15.75" customHeight="1">
      <c r="A242" s="1"/>
      <c r="B242" s="268"/>
      <c r="C242" s="42"/>
      <c r="D242" s="269"/>
      <c r="E242" s="40"/>
      <c r="F242" s="40"/>
      <c r="G242" s="40"/>
      <c r="H242" s="40"/>
      <c r="I242" s="40"/>
      <c r="J242" s="40"/>
      <c r="K242" s="40"/>
      <c r="L242" s="40"/>
      <c r="M242" s="40"/>
      <c r="N242" s="277"/>
      <c r="O242" s="42"/>
      <c r="P242" s="1"/>
      <c r="Q242" s="1"/>
      <c r="R242" s="1"/>
      <c r="S242" s="1"/>
      <c r="T242" s="1"/>
      <c r="U242" s="1"/>
    </row>
    <row r="243" spans="1:21" ht="15.75" customHeight="1">
      <c r="A243" s="1"/>
      <c r="B243" s="268"/>
      <c r="C243" s="42"/>
      <c r="D243" s="269"/>
      <c r="E243" s="40"/>
      <c r="F243" s="40"/>
      <c r="G243" s="40"/>
      <c r="H243" s="40"/>
      <c r="I243" s="40"/>
      <c r="J243" s="40"/>
      <c r="K243" s="40"/>
      <c r="L243" s="40"/>
      <c r="M243" s="40"/>
      <c r="N243" s="277"/>
      <c r="O243" s="42"/>
      <c r="P243" s="1"/>
      <c r="Q243" s="1"/>
      <c r="R243" s="1"/>
      <c r="S243" s="1"/>
      <c r="T243" s="1"/>
      <c r="U243" s="1"/>
    </row>
    <row r="244" spans="1:21" ht="15.75" customHeight="1">
      <c r="A244" s="1"/>
      <c r="B244" s="268"/>
      <c r="C244" s="42"/>
      <c r="D244" s="269"/>
      <c r="E244" s="40"/>
      <c r="F244" s="40"/>
      <c r="G244" s="40"/>
      <c r="H244" s="40"/>
      <c r="I244" s="40"/>
      <c r="J244" s="40"/>
      <c r="K244" s="40"/>
      <c r="L244" s="40"/>
      <c r="M244" s="40"/>
      <c r="N244" s="277"/>
      <c r="O244" s="42"/>
      <c r="P244" s="1"/>
      <c r="Q244" s="1"/>
      <c r="R244" s="1"/>
      <c r="S244" s="1"/>
      <c r="T244" s="1"/>
      <c r="U244" s="1"/>
    </row>
    <row r="245" spans="1:21" ht="15.75" customHeight="1">
      <c r="A245" s="1"/>
      <c r="B245" s="268"/>
      <c r="C245" s="42"/>
      <c r="D245" s="269"/>
      <c r="E245" s="40"/>
      <c r="F245" s="40"/>
      <c r="G245" s="40"/>
      <c r="H245" s="40"/>
      <c r="I245" s="40"/>
      <c r="J245" s="40"/>
      <c r="K245" s="40"/>
      <c r="L245" s="40"/>
      <c r="M245" s="40"/>
      <c r="N245" s="277"/>
      <c r="O245" s="42"/>
      <c r="P245" s="1"/>
      <c r="Q245" s="1"/>
      <c r="R245" s="1"/>
      <c r="S245" s="1"/>
      <c r="T245" s="1"/>
      <c r="U245" s="1"/>
    </row>
    <row r="246" spans="1:21" ht="15.75" customHeight="1">
      <c r="A246" s="1"/>
      <c r="B246" s="268"/>
      <c r="C246" s="42"/>
      <c r="D246" s="269"/>
      <c r="E246" s="40"/>
      <c r="F246" s="40"/>
      <c r="G246" s="40"/>
      <c r="H246" s="40"/>
      <c r="I246" s="40"/>
      <c r="J246" s="40"/>
      <c r="K246" s="40"/>
      <c r="L246" s="40"/>
      <c r="M246" s="40"/>
      <c r="N246" s="277"/>
      <c r="O246" s="42"/>
      <c r="P246" s="1"/>
      <c r="Q246" s="1"/>
      <c r="R246" s="1"/>
      <c r="S246" s="1"/>
      <c r="T246" s="1"/>
      <c r="U246" s="1"/>
    </row>
    <row r="247" spans="1:21" ht="15.75" customHeight="1">
      <c r="A247" s="1"/>
      <c r="B247" s="268"/>
      <c r="C247" s="42"/>
      <c r="D247" s="269"/>
      <c r="E247" s="40"/>
      <c r="F247" s="40"/>
      <c r="G247" s="40"/>
      <c r="H247" s="40"/>
      <c r="I247" s="40"/>
      <c r="J247" s="40"/>
      <c r="K247" s="40"/>
      <c r="L247" s="40"/>
      <c r="M247" s="40"/>
      <c r="N247" s="277"/>
      <c r="O247" s="42"/>
      <c r="P247" s="1"/>
      <c r="Q247" s="1"/>
      <c r="R247" s="1"/>
      <c r="S247" s="1"/>
      <c r="T247" s="1"/>
      <c r="U247" s="1"/>
    </row>
    <row r="248" spans="1:21" ht="15.75" customHeight="1">
      <c r="A248" s="1"/>
      <c r="B248" s="268"/>
      <c r="C248" s="42"/>
      <c r="D248" s="269"/>
      <c r="E248" s="40"/>
      <c r="F248" s="40"/>
      <c r="G248" s="40"/>
      <c r="H248" s="40"/>
      <c r="I248" s="40"/>
      <c r="J248" s="40"/>
      <c r="K248" s="40"/>
      <c r="L248" s="40"/>
      <c r="M248" s="40"/>
      <c r="N248" s="277"/>
      <c r="O248" s="42"/>
      <c r="P248" s="1"/>
      <c r="Q248" s="1"/>
      <c r="R248" s="1"/>
      <c r="S248" s="1"/>
      <c r="T248" s="1"/>
      <c r="U248" s="1"/>
    </row>
    <row r="249" spans="1:21" ht="15.75" customHeight="1">
      <c r="A249" s="1"/>
      <c r="B249" s="268"/>
      <c r="C249" s="42"/>
      <c r="D249" s="269"/>
      <c r="E249" s="40"/>
      <c r="F249" s="40"/>
      <c r="G249" s="40"/>
      <c r="H249" s="40"/>
      <c r="I249" s="40"/>
      <c r="J249" s="40"/>
      <c r="K249" s="40"/>
      <c r="L249" s="40"/>
      <c r="M249" s="40"/>
      <c r="N249" s="277"/>
      <c r="O249" s="42"/>
      <c r="P249" s="1"/>
      <c r="Q249" s="1"/>
      <c r="R249" s="1"/>
      <c r="S249" s="1"/>
      <c r="T249" s="1"/>
      <c r="U249" s="1"/>
    </row>
    <row r="250" spans="1:21" ht="15.75" customHeight="1">
      <c r="A250" s="1"/>
      <c r="B250" s="268"/>
      <c r="C250" s="42"/>
      <c r="D250" s="269"/>
      <c r="E250" s="40"/>
      <c r="F250" s="40"/>
      <c r="G250" s="40"/>
      <c r="H250" s="40"/>
      <c r="I250" s="40"/>
      <c r="J250" s="40"/>
      <c r="K250" s="40"/>
      <c r="L250" s="40"/>
      <c r="M250" s="40"/>
      <c r="N250" s="277"/>
      <c r="O250" s="42"/>
      <c r="P250" s="1"/>
      <c r="Q250" s="1"/>
      <c r="R250" s="1"/>
      <c r="S250" s="1"/>
      <c r="T250" s="1"/>
      <c r="U250" s="1"/>
    </row>
    <row r="251" spans="1:21" ht="15.75" customHeight="1">
      <c r="A251" s="1"/>
      <c r="B251" s="268"/>
      <c r="C251" s="42"/>
      <c r="D251" s="269"/>
      <c r="E251" s="40"/>
      <c r="F251" s="40"/>
      <c r="G251" s="40"/>
      <c r="H251" s="40"/>
      <c r="I251" s="40"/>
      <c r="J251" s="40"/>
      <c r="K251" s="40"/>
      <c r="L251" s="40"/>
      <c r="M251" s="40"/>
      <c r="N251" s="277"/>
      <c r="O251" s="42"/>
      <c r="P251" s="1"/>
      <c r="Q251" s="1"/>
      <c r="R251" s="1"/>
      <c r="S251" s="1"/>
      <c r="T251" s="1"/>
      <c r="U251" s="1"/>
    </row>
    <row r="252" spans="1:21" ht="15.75" customHeight="1">
      <c r="A252" s="1"/>
      <c r="B252" s="268"/>
      <c r="C252" s="42"/>
      <c r="D252" s="269"/>
      <c r="E252" s="40"/>
      <c r="F252" s="40"/>
      <c r="G252" s="40"/>
      <c r="H252" s="40"/>
      <c r="I252" s="40"/>
      <c r="J252" s="40"/>
      <c r="K252" s="40"/>
      <c r="L252" s="40"/>
      <c r="M252" s="40"/>
      <c r="N252" s="277"/>
      <c r="O252" s="42"/>
      <c r="P252" s="1"/>
      <c r="Q252" s="1"/>
      <c r="R252" s="1"/>
      <c r="S252" s="1"/>
      <c r="T252" s="1"/>
      <c r="U252" s="1"/>
    </row>
    <row r="253" spans="1:21" ht="15.75" customHeight="1">
      <c r="A253" s="1"/>
      <c r="B253" s="268"/>
      <c r="C253" s="42"/>
      <c r="D253" s="269"/>
      <c r="E253" s="40"/>
      <c r="F253" s="40"/>
      <c r="G253" s="40"/>
      <c r="H253" s="40"/>
      <c r="I253" s="40"/>
      <c r="J253" s="40"/>
      <c r="K253" s="40"/>
      <c r="L253" s="40"/>
      <c r="M253" s="40"/>
      <c r="N253" s="277"/>
      <c r="O253" s="42"/>
      <c r="P253" s="1"/>
      <c r="Q253" s="1"/>
      <c r="R253" s="1"/>
      <c r="S253" s="1"/>
      <c r="T253" s="1"/>
      <c r="U253" s="1"/>
    </row>
    <row r="254" spans="1:21" ht="15.75" customHeight="1">
      <c r="A254" s="1"/>
      <c r="B254" s="268"/>
      <c r="C254" s="42"/>
      <c r="D254" s="269"/>
      <c r="E254" s="40"/>
      <c r="F254" s="40"/>
      <c r="G254" s="40"/>
      <c r="H254" s="40"/>
      <c r="I254" s="40"/>
      <c r="J254" s="40"/>
      <c r="K254" s="40"/>
      <c r="L254" s="40"/>
      <c r="M254" s="40"/>
      <c r="N254" s="277"/>
      <c r="O254" s="42"/>
      <c r="P254" s="1"/>
      <c r="Q254" s="1"/>
      <c r="R254" s="1"/>
      <c r="S254" s="1"/>
      <c r="T254" s="1"/>
      <c r="U254" s="1"/>
    </row>
    <row r="255" spans="1:21" ht="15.75" customHeight="1">
      <c r="A255" s="1"/>
      <c r="B255" s="268"/>
      <c r="C255" s="42"/>
      <c r="D255" s="269"/>
      <c r="E255" s="40"/>
      <c r="F255" s="40"/>
      <c r="G255" s="40"/>
      <c r="H255" s="40"/>
      <c r="I255" s="40"/>
      <c r="J255" s="40"/>
      <c r="K255" s="40"/>
      <c r="L255" s="40"/>
      <c r="M255" s="40"/>
      <c r="N255" s="277"/>
      <c r="O255" s="42"/>
      <c r="P255" s="1"/>
      <c r="Q255" s="1"/>
      <c r="R255" s="1"/>
      <c r="S255" s="1"/>
      <c r="T255" s="1"/>
      <c r="U255" s="1"/>
    </row>
    <row r="256" spans="1:21" ht="15.75" customHeight="1">
      <c r="A256" s="1"/>
      <c r="B256" s="268"/>
      <c r="C256" s="42"/>
      <c r="D256" s="269"/>
      <c r="E256" s="40"/>
      <c r="F256" s="40"/>
      <c r="G256" s="40"/>
      <c r="H256" s="40"/>
      <c r="I256" s="40"/>
      <c r="J256" s="40"/>
      <c r="K256" s="40"/>
      <c r="L256" s="40"/>
      <c r="M256" s="40"/>
      <c r="N256" s="277"/>
      <c r="O256" s="42"/>
      <c r="P256" s="1"/>
      <c r="Q256" s="1"/>
      <c r="R256" s="1"/>
      <c r="S256" s="1"/>
      <c r="T256" s="1"/>
      <c r="U256" s="1"/>
    </row>
    <row r="257" spans="1:21" ht="15.75" customHeight="1">
      <c r="A257" s="1"/>
      <c r="B257" s="268"/>
      <c r="C257" s="42"/>
      <c r="D257" s="269"/>
      <c r="E257" s="40"/>
      <c r="F257" s="40"/>
      <c r="G257" s="40"/>
      <c r="H257" s="40"/>
      <c r="I257" s="40"/>
      <c r="J257" s="40"/>
      <c r="K257" s="40"/>
      <c r="L257" s="40"/>
      <c r="M257" s="40"/>
      <c r="N257" s="277"/>
      <c r="O257" s="42"/>
      <c r="P257" s="1"/>
      <c r="Q257" s="1"/>
      <c r="R257" s="1"/>
      <c r="S257" s="1"/>
      <c r="T257" s="1"/>
      <c r="U257" s="1"/>
    </row>
    <row r="258" spans="1:21" ht="15.75" customHeight="1">
      <c r="A258" s="1"/>
      <c r="B258" s="268"/>
      <c r="C258" s="42"/>
      <c r="D258" s="269"/>
      <c r="E258" s="40"/>
      <c r="F258" s="40"/>
      <c r="G258" s="40"/>
      <c r="H258" s="40"/>
      <c r="I258" s="40"/>
      <c r="J258" s="40"/>
      <c r="K258" s="40"/>
      <c r="L258" s="40"/>
      <c r="M258" s="40"/>
      <c r="N258" s="277"/>
      <c r="O258" s="42"/>
      <c r="P258" s="1"/>
      <c r="Q258" s="1"/>
      <c r="R258" s="1"/>
      <c r="S258" s="1"/>
      <c r="T258" s="1"/>
      <c r="U258" s="1"/>
    </row>
    <row r="259" spans="1:21" ht="15.75" customHeight="1">
      <c r="A259" s="1"/>
      <c r="B259" s="268"/>
      <c r="C259" s="42"/>
      <c r="D259" s="269"/>
      <c r="E259" s="40"/>
      <c r="F259" s="40"/>
      <c r="G259" s="40"/>
      <c r="H259" s="40"/>
      <c r="I259" s="40"/>
      <c r="J259" s="40"/>
      <c r="K259" s="40"/>
      <c r="L259" s="40"/>
      <c r="M259" s="40"/>
      <c r="N259" s="277"/>
      <c r="O259" s="42"/>
      <c r="P259" s="1"/>
      <c r="Q259" s="1"/>
      <c r="R259" s="1"/>
      <c r="S259" s="1"/>
      <c r="T259" s="1"/>
      <c r="U259" s="1"/>
    </row>
    <row r="260" spans="1:21" ht="15.75" customHeight="1">
      <c r="A260" s="1"/>
      <c r="B260" s="268"/>
      <c r="C260" s="42"/>
      <c r="D260" s="269"/>
      <c r="E260" s="40"/>
      <c r="F260" s="40"/>
      <c r="G260" s="40"/>
      <c r="H260" s="40"/>
      <c r="I260" s="40"/>
      <c r="J260" s="40"/>
      <c r="K260" s="40"/>
      <c r="L260" s="40"/>
      <c r="M260" s="40"/>
      <c r="N260" s="277"/>
      <c r="O260" s="42"/>
      <c r="P260" s="1"/>
      <c r="Q260" s="1"/>
      <c r="R260" s="1"/>
      <c r="S260" s="1"/>
      <c r="T260" s="1"/>
      <c r="U260" s="1"/>
    </row>
    <row r="261" spans="1:21" ht="15.75" customHeight="1">
      <c r="A261" s="1"/>
      <c r="B261" s="268"/>
      <c r="C261" s="42"/>
      <c r="D261" s="269"/>
      <c r="E261" s="40"/>
      <c r="F261" s="40"/>
      <c r="G261" s="40"/>
      <c r="H261" s="40"/>
      <c r="I261" s="40"/>
      <c r="J261" s="40"/>
      <c r="K261" s="40"/>
      <c r="L261" s="40"/>
      <c r="M261" s="40"/>
      <c r="N261" s="277"/>
      <c r="O261" s="42"/>
      <c r="P261" s="1"/>
      <c r="Q261" s="1"/>
      <c r="R261" s="1"/>
      <c r="S261" s="1"/>
      <c r="T261" s="1"/>
      <c r="U261" s="1"/>
    </row>
    <row r="262" spans="1:21" ht="15.75" customHeight="1">
      <c r="A262" s="1"/>
      <c r="B262" s="268"/>
      <c r="C262" s="42"/>
      <c r="D262" s="269"/>
      <c r="E262" s="40"/>
      <c r="F262" s="40"/>
      <c r="G262" s="40"/>
      <c r="H262" s="40"/>
      <c r="I262" s="40"/>
      <c r="J262" s="40"/>
      <c r="K262" s="40"/>
      <c r="L262" s="40"/>
      <c r="M262" s="40"/>
      <c r="N262" s="277"/>
      <c r="O262" s="42"/>
      <c r="P262" s="1"/>
      <c r="Q262" s="1"/>
      <c r="R262" s="1"/>
      <c r="S262" s="1"/>
      <c r="T262" s="1"/>
      <c r="U262" s="1"/>
    </row>
    <row r="263" spans="1:21" ht="15.75" customHeight="1">
      <c r="A263" s="1"/>
      <c r="B263" s="268"/>
      <c r="C263" s="42"/>
      <c r="D263" s="269"/>
      <c r="E263" s="40"/>
      <c r="F263" s="40"/>
      <c r="G263" s="40"/>
      <c r="H263" s="40"/>
      <c r="I263" s="40"/>
      <c r="J263" s="40"/>
      <c r="K263" s="40"/>
      <c r="L263" s="40"/>
      <c r="M263" s="40"/>
      <c r="N263" s="277"/>
      <c r="O263" s="42"/>
      <c r="P263" s="1"/>
      <c r="Q263" s="1"/>
      <c r="R263" s="1"/>
      <c r="S263" s="1"/>
      <c r="T263" s="1"/>
      <c r="U263" s="1"/>
    </row>
    <row r="264" spans="1:21" ht="15.75" customHeight="1">
      <c r="A264" s="1"/>
      <c r="B264" s="268"/>
      <c r="C264" s="42"/>
      <c r="D264" s="269"/>
      <c r="E264" s="40"/>
      <c r="F264" s="40"/>
      <c r="G264" s="40"/>
      <c r="H264" s="40"/>
      <c r="I264" s="40"/>
      <c r="J264" s="40"/>
      <c r="K264" s="40"/>
      <c r="L264" s="40"/>
      <c r="M264" s="40"/>
      <c r="N264" s="277"/>
      <c r="O264" s="42"/>
      <c r="P264" s="1"/>
      <c r="Q264" s="1"/>
      <c r="R264" s="1"/>
      <c r="S264" s="1"/>
      <c r="T264" s="1"/>
      <c r="U264" s="1"/>
    </row>
    <row r="265" spans="1:21" ht="15.75" customHeight="1">
      <c r="A265" s="1"/>
      <c r="B265" s="268"/>
      <c r="C265" s="42"/>
      <c r="D265" s="269"/>
      <c r="E265" s="40"/>
      <c r="F265" s="40"/>
      <c r="G265" s="40"/>
      <c r="H265" s="40"/>
      <c r="I265" s="40"/>
      <c r="J265" s="40"/>
      <c r="K265" s="40"/>
      <c r="L265" s="40"/>
      <c r="M265" s="40"/>
      <c r="N265" s="277"/>
      <c r="O265" s="42"/>
      <c r="P265" s="1"/>
      <c r="Q265" s="1"/>
      <c r="R265" s="1"/>
      <c r="S265" s="1"/>
      <c r="T265" s="1"/>
      <c r="U265" s="1"/>
    </row>
    <row r="266" spans="1:21" ht="15.75" customHeight="1">
      <c r="A266" s="1"/>
      <c r="B266" s="268"/>
      <c r="C266" s="42"/>
      <c r="D266" s="269"/>
      <c r="E266" s="40"/>
      <c r="F266" s="40"/>
      <c r="G266" s="40"/>
      <c r="H266" s="40"/>
      <c r="I266" s="40"/>
      <c r="J266" s="40"/>
      <c r="K266" s="40"/>
      <c r="L266" s="40"/>
      <c r="M266" s="40"/>
      <c r="N266" s="277"/>
      <c r="O266" s="42"/>
      <c r="P266" s="1"/>
      <c r="Q266" s="1"/>
      <c r="R266" s="1"/>
      <c r="S266" s="1"/>
      <c r="T266" s="1"/>
      <c r="U266" s="1"/>
    </row>
    <row r="267" spans="1:21" ht="15.75" customHeight="1">
      <c r="A267" s="1"/>
      <c r="B267" s="268"/>
      <c r="C267" s="42"/>
      <c r="D267" s="269"/>
      <c r="E267" s="40"/>
      <c r="F267" s="40"/>
      <c r="G267" s="40"/>
      <c r="H267" s="40"/>
      <c r="I267" s="40"/>
      <c r="J267" s="40"/>
      <c r="K267" s="40"/>
      <c r="L267" s="40"/>
      <c r="M267" s="40"/>
      <c r="N267" s="277"/>
      <c r="O267" s="42"/>
      <c r="P267" s="1"/>
      <c r="Q267" s="1"/>
      <c r="R267" s="1"/>
      <c r="S267" s="1"/>
      <c r="T267" s="1"/>
      <c r="U267" s="1"/>
    </row>
    <row r="268" spans="1:21" ht="15.75" customHeight="1">
      <c r="A268" s="1"/>
      <c r="B268" s="268"/>
      <c r="C268" s="42"/>
      <c r="D268" s="269"/>
      <c r="E268" s="40"/>
      <c r="F268" s="40"/>
      <c r="G268" s="40"/>
      <c r="H268" s="40"/>
      <c r="I268" s="40"/>
      <c r="J268" s="40"/>
      <c r="K268" s="40"/>
      <c r="L268" s="40"/>
      <c r="M268" s="40"/>
      <c r="N268" s="277"/>
      <c r="O268" s="42"/>
      <c r="P268" s="1"/>
      <c r="Q268" s="1"/>
      <c r="R268" s="1"/>
      <c r="S268" s="1"/>
      <c r="T268" s="1"/>
      <c r="U268" s="1"/>
    </row>
    <row r="269" spans="1:21" ht="15.75" customHeight="1">
      <c r="A269" s="1"/>
      <c r="B269" s="268"/>
      <c r="C269" s="42"/>
      <c r="D269" s="269"/>
      <c r="E269" s="40"/>
      <c r="F269" s="40"/>
      <c r="G269" s="40"/>
      <c r="H269" s="40"/>
      <c r="I269" s="40"/>
      <c r="J269" s="40"/>
      <c r="K269" s="40"/>
      <c r="L269" s="40"/>
      <c r="M269" s="40"/>
      <c r="N269" s="277"/>
      <c r="O269" s="42"/>
      <c r="P269" s="1"/>
      <c r="Q269" s="1"/>
      <c r="R269" s="1"/>
      <c r="S269" s="1"/>
      <c r="T269" s="1"/>
      <c r="U269" s="1"/>
    </row>
    <row r="270" spans="1:21" ht="15.75" customHeight="1">
      <c r="A270" s="1"/>
      <c r="B270" s="268"/>
      <c r="C270" s="42"/>
      <c r="D270" s="269"/>
      <c r="E270" s="40"/>
      <c r="F270" s="40"/>
      <c r="G270" s="40"/>
      <c r="H270" s="40"/>
      <c r="I270" s="40"/>
      <c r="J270" s="40"/>
      <c r="K270" s="40"/>
      <c r="L270" s="40"/>
      <c r="M270" s="40"/>
      <c r="N270" s="277"/>
      <c r="O270" s="42"/>
      <c r="P270" s="1"/>
      <c r="Q270" s="1"/>
      <c r="R270" s="1"/>
      <c r="S270" s="1"/>
      <c r="T270" s="1"/>
      <c r="U270" s="1"/>
    </row>
    <row r="271" spans="1:21" ht="15.75" customHeight="1">
      <c r="A271" s="1"/>
      <c r="B271" s="268"/>
      <c r="C271" s="42"/>
      <c r="D271" s="269"/>
      <c r="E271" s="40"/>
      <c r="F271" s="40"/>
      <c r="G271" s="40"/>
      <c r="H271" s="40"/>
      <c r="I271" s="40"/>
      <c r="J271" s="40"/>
      <c r="K271" s="40"/>
      <c r="L271" s="40"/>
      <c r="M271" s="40"/>
      <c r="N271" s="277"/>
      <c r="O271" s="42"/>
      <c r="P271" s="1"/>
      <c r="Q271" s="1"/>
      <c r="R271" s="1"/>
      <c r="S271" s="1"/>
      <c r="T271" s="1"/>
      <c r="U271" s="1"/>
    </row>
    <row r="272" spans="1:21" ht="15.75" customHeight="1">
      <c r="A272" s="1"/>
      <c r="B272" s="268"/>
      <c r="C272" s="42"/>
      <c r="D272" s="269"/>
      <c r="E272" s="40"/>
      <c r="F272" s="40"/>
      <c r="G272" s="40"/>
      <c r="H272" s="40"/>
      <c r="I272" s="40"/>
      <c r="J272" s="40"/>
      <c r="K272" s="40"/>
      <c r="L272" s="40"/>
      <c r="M272" s="40"/>
      <c r="N272" s="277"/>
      <c r="O272" s="42"/>
      <c r="P272" s="1"/>
      <c r="Q272" s="1"/>
      <c r="R272" s="1"/>
      <c r="S272" s="1"/>
      <c r="T272" s="1"/>
      <c r="U272" s="1"/>
    </row>
    <row r="273" spans="1:21" ht="15.75" customHeight="1">
      <c r="A273" s="1"/>
      <c r="B273" s="268"/>
      <c r="C273" s="42"/>
      <c r="D273" s="269"/>
      <c r="E273" s="40"/>
      <c r="F273" s="40"/>
      <c r="G273" s="40"/>
      <c r="H273" s="40"/>
      <c r="I273" s="40"/>
      <c r="J273" s="40"/>
      <c r="K273" s="40"/>
      <c r="L273" s="40"/>
      <c r="M273" s="40"/>
      <c r="N273" s="277"/>
      <c r="O273" s="42"/>
      <c r="P273" s="1"/>
      <c r="Q273" s="1"/>
      <c r="R273" s="1"/>
      <c r="S273" s="1"/>
      <c r="T273" s="1"/>
      <c r="U273" s="1"/>
    </row>
    <row r="274" spans="1:21" ht="15.75" customHeight="1">
      <c r="A274" s="1"/>
      <c r="B274" s="268"/>
      <c r="C274" s="42"/>
      <c r="D274" s="269"/>
      <c r="E274" s="40"/>
      <c r="F274" s="40"/>
      <c r="G274" s="40"/>
      <c r="H274" s="40"/>
      <c r="I274" s="40"/>
      <c r="J274" s="40"/>
      <c r="K274" s="40"/>
      <c r="L274" s="40"/>
      <c r="M274" s="40"/>
      <c r="N274" s="277"/>
      <c r="O274" s="42"/>
      <c r="P274" s="1"/>
      <c r="Q274" s="1"/>
      <c r="R274" s="1"/>
      <c r="S274" s="1"/>
      <c r="T274" s="1"/>
      <c r="U274" s="1"/>
    </row>
    <row r="275" spans="1:21" ht="15.75" customHeight="1">
      <c r="A275" s="1"/>
      <c r="B275" s="268"/>
      <c r="C275" s="42"/>
      <c r="D275" s="269"/>
      <c r="E275" s="40"/>
      <c r="F275" s="40"/>
      <c r="G275" s="40"/>
      <c r="H275" s="40"/>
      <c r="I275" s="40"/>
      <c r="J275" s="40"/>
      <c r="K275" s="40"/>
      <c r="L275" s="40"/>
      <c r="M275" s="40"/>
      <c r="N275" s="277"/>
      <c r="O275" s="42"/>
      <c r="P275" s="1"/>
      <c r="Q275" s="1"/>
      <c r="R275" s="1"/>
      <c r="S275" s="1"/>
      <c r="T275" s="1"/>
      <c r="U275" s="1"/>
    </row>
    <row r="276" spans="1:21" ht="15.75" customHeight="1">
      <c r="A276" s="1"/>
      <c r="B276" s="268"/>
      <c r="C276" s="42"/>
      <c r="D276" s="269"/>
      <c r="E276" s="40"/>
      <c r="F276" s="40"/>
      <c r="G276" s="40"/>
      <c r="H276" s="40"/>
      <c r="I276" s="40"/>
      <c r="J276" s="40"/>
      <c r="K276" s="40"/>
      <c r="L276" s="40"/>
      <c r="M276" s="40"/>
      <c r="N276" s="277"/>
      <c r="O276" s="42"/>
      <c r="P276" s="1"/>
      <c r="Q276" s="1"/>
      <c r="R276" s="1"/>
      <c r="S276" s="1"/>
      <c r="T276" s="1"/>
      <c r="U276" s="1"/>
    </row>
    <row r="277" spans="1:21" ht="15.75" customHeight="1">
      <c r="A277" s="1"/>
      <c r="B277" s="268"/>
      <c r="C277" s="42"/>
      <c r="D277" s="269"/>
      <c r="E277" s="40"/>
      <c r="F277" s="40"/>
      <c r="G277" s="40"/>
      <c r="H277" s="40"/>
      <c r="I277" s="40"/>
      <c r="J277" s="40"/>
      <c r="K277" s="40"/>
      <c r="L277" s="40"/>
      <c r="M277" s="40"/>
      <c r="N277" s="277"/>
      <c r="O277" s="42"/>
      <c r="P277" s="1"/>
      <c r="Q277" s="1"/>
      <c r="R277" s="1"/>
      <c r="S277" s="1"/>
      <c r="T277" s="1"/>
      <c r="U277" s="1"/>
    </row>
    <row r="278" spans="1:21" ht="15.75" customHeight="1">
      <c r="A278" s="1"/>
      <c r="B278" s="268"/>
      <c r="C278" s="42"/>
      <c r="D278" s="269"/>
      <c r="E278" s="40"/>
      <c r="F278" s="40"/>
      <c r="G278" s="40"/>
      <c r="H278" s="40"/>
      <c r="I278" s="40"/>
      <c r="J278" s="40"/>
      <c r="K278" s="40"/>
      <c r="L278" s="40"/>
      <c r="M278" s="40"/>
      <c r="N278" s="277"/>
      <c r="O278" s="42"/>
      <c r="P278" s="1"/>
      <c r="Q278" s="1"/>
      <c r="R278" s="1"/>
      <c r="S278" s="1"/>
      <c r="T278" s="1"/>
      <c r="U278" s="1"/>
    </row>
    <row r="279" spans="1:21" ht="15.75" customHeight="1">
      <c r="A279" s="1"/>
      <c r="B279" s="268"/>
      <c r="C279" s="42"/>
      <c r="D279" s="269"/>
      <c r="E279" s="40"/>
      <c r="F279" s="40"/>
      <c r="G279" s="40"/>
      <c r="H279" s="40"/>
      <c r="I279" s="40"/>
      <c r="J279" s="40"/>
      <c r="K279" s="40"/>
      <c r="L279" s="40"/>
      <c r="M279" s="40"/>
      <c r="N279" s="277"/>
      <c r="O279" s="42"/>
      <c r="P279" s="1"/>
      <c r="Q279" s="1"/>
      <c r="R279" s="1"/>
      <c r="S279" s="1"/>
      <c r="T279" s="1"/>
      <c r="U279" s="1"/>
    </row>
    <row r="280" spans="1:21" ht="15.75" customHeight="1">
      <c r="A280" s="1"/>
      <c r="B280" s="268"/>
      <c r="C280" s="42"/>
      <c r="D280" s="269"/>
      <c r="E280" s="40"/>
      <c r="F280" s="40"/>
      <c r="G280" s="40"/>
      <c r="H280" s="40"/>
      <c r="I280" s="40"/>
      <c r="J280" s="40"/>
      <c r="K280" s="40"/>
      <c r="L280" s="40"/>
      <c r="M280" s="40"/>
      <c r="N280" s="277"/>
      <c r="O280" s="42"/>
      <c r="P280" s="1"/>
      <c r="Q280" s="1"/>
      <c r="R280" s="1"/>
      <c r="S280" s="1"/>
      <c r="T280" s="1"/>
      <c r="U280" s="1"/>
    </row>
    <row r="281" spans="1:21" ht="15.75" customHeight="1">
      <c r="A281" s="1"/>
      <c r="B281" s="268"/>
      <c r="C281" s="42"/>
      <c r="D281" s="269"/>
      <c r="E281" s="40"/>
      <c r="F281" s="40"/>
      <c r="G281" s="40"/>
      <c r="H281" s="40"/>
      <c r="I281" s="40"/>
      <c r="J281" s="40"/>
      <c r="K281" s="40"/>
      <c r="L281" s="40"/>
      <c r="M281" s="40"/>
      <c r="N281" s="277"/>
      <c r="O281" s="42"/>
      <c r="P281" s="1"/>
      <c r="Q281" s="1"/>
      <c r="R281" s="1"/>
      <c r="S281" s="1"/>
      <c r="T281" s="1"/>
      <c r="U281" s="1"/>
    </row>
    <row r="282" spans="1:21" ht="15.75" customHeight="1">
      <c r="A282" s="1"/>
      <c r="B282" s="268"/>
      <c r="C282" s="42"/>
      <c r="D282" s="269"/>
      <c r="E282" s="40"/>
      <c r="F282" s="40"/>
      <c r="G282" s="40"/>
      <c r="H282" s="40"/>
      <c r="I282" s="40"/>
      <c r="J282" s="40"/>
      <c r="K282" s="40"/>
      <c r="L282" s="40"/>
      <c r="M282" s="40"/>
      <c r="N282" s="277"/>
      <c r="O282" s="42"/>
      <c r="P282" s="1"/>
      <c r="Q282" s="1"/>
      <c r="R282" s="1"/>
      <c r="S282" s="1"/>
      <c r="T282" s="1"/>
      <c r="U282" s="1"/>
    </row>
    <row r="283" spans="1:21" ht="15.75" customHeight="1">
      <c r="A283" s="1"/>
      <c r="B283" s="268"/>
      <c r="C283" s="42"/>
      <c r="D283" s="269"/>
      <c r="E283" s="40"/>
      <c r="F283" s="40"/>
      <c r="G283" s="40"/>
      <c r="H283" s="40"/>
      <c r="I283" s="40"/>
      <c r="J283" s="40"/>
      <c r="K283" s="40"/>
      <c r="L283" s="40"/>
      <c r="M283" s="40"/>
      <c r="N283" s="277"/>
      <c r="O283" s="42"/>
      <c r="P283" s="1"/>
      <c r="Q283" s="1"/>
      <c r="R283" s="1"/>
      <c r="S283" s="1"/>
      <c r="T283" s="1"/>
      <c r="U283" s="1"/>
    </row>
    <row r="284" spans="1:21" ht="15.75" customHeight="1">
      <c r="A284" s="1"/>
      <c r="B284" s="268"/>
      <c r="C284" s="42"/>
      <c r="D284" s="269"/>
      <c r="E284" s="40"/>
      <c r="F284" s="40"/>
      <c r="G284" s="40"/>
      <c r="H284" s="40"/>
      <c r="I284" s="40"/>
      <c r="J284" s="40"/>
      <c r="K284" s="40"/>
      <c r="L284" s="40"/>
      <c r="M284" s="40"/>
      <c r="N284" s="277"/>
      <c r="O284" s="42"/>
      <c r="P284" s="1"/>
      <c r="Q284" s="1"/>
      <c r="R284" s="1"/>
      <c r="S284" s="1"/>
      <c r="T284" s="1"/>
      <c r="U284" s="1"/>
    </row>
    <row r="285" spans="1:21" ht="15.75" customHeight="1">
      <c r="A285" s="1"/>
      <c r="B285" s="268"/>
      <c r="C285" s="42"/>
      <c r="D285" s="269"/>
      <c r="E285" s="40"/>
      <c r="F285" s="40"/>
      <c r="G285" s="40"/>
      <c r="H285" s="40"/>
      <c r="I285" s="40"/>
      <c r="J285" s="40"/>
      <c r="K285" s="40"/>
      <c r="L285" s="40"/>
      <c r="M285" s="40"/>
      <c r="N285" s="277"/>
      <c r="O285" s="42"/>
      <c r="P285" s="1"/>
      <c r="Q285" s="1"/>
      <c r="R285" s="1"/>
      <c r="S285" s="1"/>
      <c r="T285" s="1"/>
      <c r="U285" s="1"/>
    </row>
    <row r="286" spans="1:21" ht="15.75" customHeight="1">
      <c r="A286" s="1"/>
      <c r="B286" s="268"/>
      <c r="C286" s="42"/>
      <c r="D286" s="269"/>
      <c r="E286" s="40"/>
      <c r="F286" s="40"/>
      <c r="G286" s="40"/>
      <c r="H286" s="40"/>
      <c r="I286" s="40"/>
      <c r="J286" s="40"/>
      <c r="K286" s="40"/>
      <c r="L286" s="40"/>
      <c r="M286" s="40"/>
      <c r="N286" s="277"/>
      <c r="O286" s="42"/>
      <c r="P286" s="1"/>
      <c r="Q286" s="1"/>
      <c r="R286" s="1"/>
      <c r="S286" s="1"/>
      <c r="T286" s="1"/>
      <c r="U286" s="1"/>
    </row>
    <row r="287" spans="1:21" ht="15.75" customHeight="1">
      <c r="A287" s="1"/>
      <c r="B287" s="268"/>
      <c r="C287" s="42"/>
      <c r="D287" s="269"/>
      <c r="E287" s="40"/>
      <c r="F287" s="40"/>
      <c r="G287" s="40"/>
      <c r="H287" s="40"/>
      <c r="I287" s="40"/>
      <c r="J287" s="40"/>
      <c r="K287" s="40"/>
      <c r="L287" s="40"/>
      <c r="M287" s="40"/>
      <c r="N287" s="277"/>
      <c r="O287" s="42"/>
      <c r="P287" s="1"/>
      <c r="Q287" s="1"/>
      <c r="R287" s="1"/>
      <c r="S287" s="1"/>
      <c r="T287" s="1"/>
      <c r="U287" s="1"/>
    </row>
    <row r="288" spans="1:21" ht="15.75" customHeight="1">
      <c r="A288" s="1"/>
      <c r="B288" s="268"/>
      <c r="C288" s="42"/>
      <c r="D288" s="269"/>
      <c r="E288" s="40"/>
      <c r="F288" s="40"/>
      <c r="G288" s="40"/>
      <c r="H288" s="40"/>
      <c r="I288" s="40"/>
      <c r="J288" s="40"/>
      <c r="K288" s="40"/>
      <c r="L288" s="40"/>
      <c r="M288" s="40"/>
      <c r="N288" s="277"/>
      <c r="O288" s="42"/>
      <c r="P288" s="1"/>
      <c r="Q288" s="1"/>
      <c r="R288" s="1"/>
      <c r="S288" s="1"/>
      <c r="T288" s="1"/>
      <c r="U288" s="1"/>
    </row>
    <row r="289" spans="1:21" ht="15.75" customHeight="1">
      <c r="A289" s="1"/>
      <c r="B289" s="268"/>
      <c r="C289" s="42"/>
      <c r="D289" s="269"/>
      <c r="E289" s="40"/>
      <c r="F289" s="40"/>
      <c r="G289" s="40"/>
      <c r="H289" s="40"/>
      <c r="I289" s="40"/>
      <c r="J289" s="40"/>
      <c r="K289" s="40"/>
      <c r="L289" s="40"/>
      <c r="M289" s="40"/>
      <c r="N289" s="277"/>
      <c r="O289" s="42"/>
      <c r="P289" s="1"/>
      <c r="Q289" s="1"/>
      <c r="R289" s="1"/>
      <c r="S289" s="1"/>
      <c r="T289" s="1"/>
      <c r="U289" s="1"/>
    </row>
    <row r="290" spans="1:21" ht="15.75" customHeight="1">
      <c r="A290" s="1"/>
      <c r="B290" s="268"/>
      <c r="C290" s="42"/>
      <c r="D290" s="269"/>
      <c r="E290" s="40"/>
      <c r="F290" s="40"/>
      <c r="G290" s="40"/>
      <c r="H290" s="40"/>
      <c r="I290" s="40"/>
      <c r="J290" s="40"/>
      <c r="K290" s="40"/>
      <c r="L290" s="40"/>
      <c r="M290" s="40"/>
      <c r="N290" s="277"/>
      <c r="O290" s="42"/>
      <c r="P290" s="1"/>
      <c r="Q290" s="1"/>
      <c r="R290" s="1"/>
      <c r="S290" s="1"/>
      <c r="T290" s="1"/>
      <c r="U290" s="1"/>
    </row>
    <row r="291" spans="1:21" ht="15.75" customHeight="1">
      <c r="A291" s="1"/>
      <c r="B291" s="268"/>
      <c r="C291" s="42"/>
      <c r="D291" s="269"/>
      <c r="E291" s="40"/>
      <c r="F291" s="40"/>
      <c r="G291" s="40"/>
      <c r="H291" s="40"/>
      <c r="I291" s="40"/>
      <c r="J291" s="40"/>
      <c r="K291" s="40"/>
      <c r="L291" s="40"/>
      <c r="M291" s="40"/>
      <c r="N291" s="277"/>
      <c r="O291" s="42"/>
      <c r="P291" s="1"/>
      <c r="Q291" s="1"/>
      <c r="R291" s="1"/>
      <c r="S291" s="1"/>
      <c r="T291" s="1"/>
      <c r="U291" s="1"/>
    </row>
    <row r="292" spans="1:21" ht="15.75" customHeight="1">
      <c r="A292" s="1"/>
      <c r="B292" s="268"/>
      <c r="C292" s="42"/>
      <c r="D292" s="269"/>
      <c r="E292" s="40"/>
      <c r="F292" s="40"/>
      <c r="G292" s="40"/>
      <c r="H292" s="40"/>
      <c r="I292" s="40"/>
      <c r="J292" s="40"/>
      <c r="K292" s="40"/>
      <c r="L292" s="40"/>
      <c r="M292" s="40"/>
      <c r="N292" s="277"/>
      <c r="O292" s="42"/>
      <c r="P292" s="1"/>
      <c r="Q292" s="1"/>
      <c r="R292" s="1"/>
      <c r="S292" s="1"/>
      <c r="T292" s="1"/>
      <c r="U292" s="1"/>
    </row>
    <row r="293" spans="1:21" ht="15.75" customHeight="1">
      <c r="A293" s="1"/>
      <c r="B293" s="268"/>
      <c r="C293" s="42"/>
      <c r="D293" s="269"/>
      <c r="E293" s="40"/>
      <c r="F293" s="40"/>
      <c r="G293" s="40"/>
      <c r="H293" s="40"/>
      <c r="I293" s="40"/>
      <c r="J293" s="40"/>
      <c r="K293" s="40"/>
      <c r="L293" s="40"/>
      <c r="M293" s="40"/>
      <c r="N293" s="277"/>
      <c r="O293" s="42"/>
      <c r="P293" s="1"/>
      <c r="Q293" s="1"/>
      <c r="R293" s="1"/>
      <c r="S293" s="1"/>
      <c r="T293" s="1"/>
      <c r="U293" s="1"/>
    </row>
    <row r="294" spans="1:21" ht="15.75" customHeight="1">
      <c r="A294" s="1"/>
      <c r="B294" s="268"/>
      <c r="C294" s="42"/>
      <c r="D294" s="269"/>
      <c r="E294" s="40"/>
      <c r="F294" s="40"/>
      <c r="G294" s="40"/>
      <c r="H294" s="40"/>
      <c r="I294" s="40"/>
      <c r="J294" s="40"/>
      <c r="K294" s="40"/>
      <c r="L294" s="40"/>
      <c r="M294" s="40"/>
      <c r="N294" s="277"/>
      <c r="O294" s="42"/>
      <c r="P294" s="1"/>
      <c r="Q294" s="1"/>
      <c r="R294" s="1"/>
      <c r="S294" s="1"/>
      <c r="T294" s="1"/>
      <c r="U294" s="1"/>
    </row>
    <row r="295" spans="1:21" ht="15.75" customHeight="1">
      <c r="A295" s="1"/>
      <c r="B295" s="268"/>
      <c r="C295" s="42"/>
      <c r="D295" s="269"/>
      <c r="E295" s="40"/>
      <c r="F295" s="40"/>
      <c r="G295" s="40"/>
      <c r="H295" s="40"/>
      <c r="I295" s="40"/>
      <c r="J295" s="40"/>
      <c r="K295" s="40"/>
      <c r="L295" s="40"/>
      <c r="M295" s="40"/>
      <c r="N295" s="277"/>
      <c r="O295" s="42"/>
      <c r="P295" s="1"/>
      <c r="Q295" s="1"/>
      <c r="R295" s="1"/>
      <c r="S295" s="1"/>
      <c r="T295" s="1"/>
      <c r="U295" s="1"/>
    </row>
    <row r="296" spans="1:21" ht="15.75" customHeight="1">
      <c r="A296" s="1"/>
      <c r="B296" s="268"/>
      <c r="C296" s="42"/>
      <c r="D296" s="269"/>
      <c r="E296" s="40"/>
      <c r="F296" s="40"/>
      <c r="G296" s="40"/>
      <c r="H296" s="40"/>
      <c r="I296" s="40"/>
      <c r="J296" s="40"/>
      <c r="K296" s="40"/>
      <c r="L296" s="40"/>
      <c r="M296" s="40"/>
      <c r="N296" s="277"/>
      <c r="O296" s="42"/>
      <c r="P296" s="1"/>
      <c r="Q296" s="1"/>
      <c r="R296" s="1"/>
      <c r="S296" s="1"/>
      <c r="T296" s="1"/>
      <c r="U296" s="1"/>
    </row>
    <row r="297" spans="1:21" ht="15.75" customHeight="1">
      <c r="A297" s="1"/>
      <c r="B297" s="268"/>
      <c r="C297" s="42"/>
      <c r="D297" s="269"/>
      <c r="E297" s="40"/>
      <c r="F297" s="40"/>
      <c r="G297" s="40"/>
      <c r="H297" s="40"/>
      <c r="I297" s="40"/>
      <c r="J297" s="40"/>
      <c r="K297" s="40"/>
      <c r="L297" s="40"/>
      <c r="M297" s="40"/>
      <c r="N297" s="277"/>
      <c r="O297" s="42"/>
      <c r="P297" s="1"/>
      <c r="Q297" s="1"/>
      <c r="R297" s="1"/>
      <c r="S297" s="1"/>
      <c r="T297" s="1"/>
      <c r="U297" s="1"/>
    </row>
    <row r="298" spans="1:21" ht="15.75" customHeight="1">
      <c r="A298" s="1"/>
      <c r="B298" s="268"/>
      <c r="C298" s="42"/>
      <c r="D298" s="269"/>
      <c r="E298" s="40"/>
      <c r="F298" s="40"/>
      <c r="G298" s="40"/>
      <c r="H298" s="40"/>
      <c r="I298" s="40"/>
      <c r="J298" s="40"/>
      <c r="K298" s="40"/>
      <c r="L298" s="40"/>
      <c r="M298" s="40"/>
      <c r="N298" s="277"/>
      <c r="O298" s="42"/>
      <c r="P298" s="1"/>
      <c r="Q298" s="1"/>
      <c r="R298" s="1"/>
      <c r="S298" s="1"/>
      <c r="T298" s="1"/>
      <c r="U298" s="1"/>
    </row>
    <row r="299" spans="1:21" ht="15.75" customHeight="1">
      <c r="A299" s="1"/>
      <c r="B299" s="268"/>
      <c r="C299" s="42"/>
      <c r="D299" s="269"/>
      <c r="E299" s="40"/>
      <c r="F299" s="40"/>
      <c r="G299" s="40"/>
      <c r="H299" s="40"/>
      <c r="I299" s="40"/>
      <c r="J299" s="40"/>
      <c r="K299" s="40"/>
      <c r="L299" s="40"/>
      <c r="M299" s="40"/>
      <c r="N299" s="277"/>
      <c r="O299" s="42"/>
      <c r="P299" s="1"/>
      <c r="Q299" s="1"/>
      <c r="R299" s="1"/>
      <c r="S299" s="1"/>
      <c r="T299" s="1"/>
      <c r="U299" s="1"/>
    </row>
    <row r="300" spans="1:21" ht="15.75" customHeight="1">
      <c r="A300" s="1"/>
      <c r="B300" s="268"/>
      <c r="C300" s="42"/>
      <c r="D300" s="269"/>
      <c r="E300" s="40"/>
      <c r="F300" s="40"/>
      <c r="G300" s="40"/>
      <c r="H300" s="40"/>
      <c r="I300" s="40"/>
      <c r="J300" s="40"/>
      <c r="K300" s="40"/>
      <c r="L300" s="40"/>
      <c r="M300" s="40"/>
      <c r="N300" s="277"/>
      <c r="O300" s="42"/>
      <c r="P300" s="1"/>
      <c r="Q300" s="1"/>
      <c r="R300" s="1"/>
      <c r="S300" s="1"/>
      <c r="T300" s="1"/>
      <c r="U300" s="1"/>
    </row>
    <row r="301" spans="1:21" ht="15.75" customHeight="1">
      <c r="A301" s="1"/>
      <c r="B301" s="268"/>
      <c r="C301" s="42"/>
      <c r="D301" s="269"/>
      <c r="E301" s="40"/>
      <c r="F301" s="40"/>
      <c r="G301" s="40"/>
      <c r="H301" s="40"/>
      <c r="I301" s="40"/>
      <c r="J301" s="40"/>
      <c r="K301" s="40"/>
      <c r="L301" s="40"/>
      <c r="M301" s="40"/>
      <c r="N301" s="277"/>
      <c r="O301" s="42"/>
      <c r="P301" s="1"/>
      <c r="Q301" s="1"/>
      <c r="R301" s="1"/>
      <c r="S301" s="1"/>
      <c r="T301" s="1"/>
      <c r="U301" s="1"/>
    </row>
    <row r="302" spans="1:21" ht="15.75" customHeight="1">
      <c r="A302" s="1"/>
      <c r="B302" s="268"/>
      <c r="C302" s="42"/>
      <c r="D302" s="269"/>
      <c r="E302" s="40"/>
      <c r="F302" s="40"/>
      <c r="G302" s="40"/>
      <c r="H302" s="40"/>
      <c r="I302" s="40"/>
      <c r="J302" s="40"/>
      <c r="K302" s="40"/>
      <c r="L302" s="40"/>
      <c r="M302" s="40"/>
      <c r="N302" s="277"/>
      <c r="O302" s="42"/>
      <c r="P302" s="1"/>
      <c r="Q302" s="1"/>
      <c r="R302" s="1"/>
      <c r="S302" s="1"/>
      <c r="T302" s="1"/>
      <c r="U302" s="1"/>
    </row>
    <row r="303" spans="1:21" ht="15.75" customHeight="1">
      <c r="A303" s="1"/>
      <c r="B303" s="268"/>
      <c r="C303" s="42"/>
      <c r="D303" s="269"/>
      <c r="E303" s="40"/>
      <c r="F303" s="40"/>
      <c r="G303" s="40"/>
      <c r="H303" s="40"/>
      <c r="I303" s="40"/>
      <c r="J303" s="40"/>
      <c r="K303" s="40"/>
      <c r="L303" s="40"/>
      <c r="M303" s="40"/>
      <c r="N303" s="277"/>
      <c r="O303" s="42"/>
      <c r="P303" s="1"/>
      <c r="Q303" s="1"/>
      <c r="R303" s="1"/>
      <c r="S303" s="1"/>
      <c r="T303" s="1"/>
      <c r="U303" s="1"/>
    </row>
    <row r="304" spans="1:21" ht="15.75" customHeight="1">
      <c r="A304" s="1"/>
      <c r="B304" s="268"/>
      <c r="C304" s="42"/>
      <c r="D304" s="269"/>
      <c r="E304" s="40"/>
      <c r="F304" s="40"/>
      <c r="G304" s="40"/>
      <c r="H304" s="40"/>
      <c r="I304" s="40"/>
      <c r="J304" s="40"/>
      <c r="K304" s="40"/>
      <c r="L304" s="40"/>
      <c r="M304" s="40"/>
      <c r="N304" s="277"/>
      <c r="O304" s="42"/>
      <c r="P304" s="1"/>
      <c r="Q304" s="1"/>
      <c r="R304" s="1"/>
      <c r="S304" s="1"/>
      <c r="T304" s="1"/>
      <c r="U304" s="1"/>
    </row>
    <row r="305" spans="1:21" ht="15.75" customHeight="1">
      <c r="A305" s="1"/>
      <c r="B305" s="268"/>
      <c r="C305" s="42"/>
      <c r="D305" s="269"/>
      <c r="E305" s="40"/>
      <c r="F305" s="40"/>
      <c r="G305" s="40"/>
      <c r="H305" s="40"/>
      <c r="I305" s="40"/>
      <c r="J305" s="40"/>
      <c r="K305" s="40"/>
      <c r="L305" s="40"/>
      <c r="M305" s="40"/>
      <c r="N305" s="277"/>
      <c r="O305" s="42"/>
      <c r="P305" s="1"/>
      <c r="Q305" s="1"/>
      <c r="R305" s="1"/>
      <c r="S305" s="1"/>
      <c r="T305" s="1"/>
      <c r="U305" s="1"/>
    </row>
    <row r="306" spans="1:21" ht="15.75" customHeight="1">
      <c r="A306" s="1"/>
      <c r="B306" s="268"/>
      <c r="C306" s="42"/>
      <c r="D306" s="269"/>
      <c r="E306" s="40"/>
      <c r="F306" s="40"/>
      <c r="G306" s="40"/>
      <c r="H306" s="40"/>
      <c r="I306" s="40"/>
      <c r="J306" s="40"/>
      <c r="K306" s="40"/>
      <c r="L306" s="40"/>
      <c r="M306" s="40"/>
      <c r="N306" s="277"/>
      <c r="O306" s="42"/>
      <c r="P306" s="1"/>
      <c r="Q306" s="1"/>
      <c r="R306" s="1"/>
      <c r="S306" s="1"/>
      <c r="T306" s="1"/>
      <c r="U306" s="1"/>
    </row>
    <row r="307" spans="1:21" ht="15.75" customHeight="1">
      <c r="A307" s="1"/>
      <c r="B307" s="268"/>
      <c r="C307" s="42"/>
      <c r="D307" s="269"/>
      <c r="E307" s="40"/>
      <c r="F307" s="40"/>
      <c r="G307" s="40"/>
      <c r="H307" s="40"/>
      <c r="I307" s="40"/>
      <c r="J307" s="40"/>
      <c r="K307" s="40"/>
      <c r="L307" s="40"/>
      <c r="M307" s="40"/>
      <c r="N307" s="277"/>
      <c r="O307" s="42"/>
      <c r="P307" s="1"/>
      <c r="Q307" s="1"/>
      <c r="R307" s="1"/>
      <c r="S307" s="1"/>
      <c r="T307" s="1"/>
      <c r="U307" s="1"/>
    </row>
    <row r="308" spans="1:21" ht="15.75" customHeight="1">
      <c r="A308" s="1"/>
      <c r="B308" s="268"/>
      <c r="C308" s="42"/>
      <c r="D308" s="269"/>
      <c r="E308" s="40"/>
      <c r="F308" s="40"/>
      <c r="G308" s="40"/>
      <c r="H308" s="40"/>
      <c r="I308" s="40"/>
      <c r="J308" s="40"/>
      <c r="K308" s="40"/>
      <c r="L308" s="40"/>
      <c r="M308" s="40"/>
      <c r="N308" s="277"/>
      <c r="O308" s="42"/>
      <c r="P308" s="1"/>
      <c r="Q308" s="1"/>
      <c r="R308" s="1"/>
      <c r="S308" s="1"/>
      <c r="T308" s="1"/>
      <c r="U308" s="1"/>
    </row>
    <row r="309" spans="1:21" ht="15.75" customHeight="1">
      <c r="A309" s="1"/>
      <c r="B309" s="268"/>
      <c r="C309" s="42"/>
      <c r="D309" s="269"/>
      <c r="E309" s="40"/>
      <c r="F309" s="40"/>
      <c r="G309" s="40"/>
      <c r="H309" s="40"/>
      <c r="I309" s="40"/>
      <c r="J309" s="40"/>
      <c r="K309" s="40"/>
      <c r="L309" s="40"/>
      <c r="M309" s="40"/>
      <c r="N309" s="277"/>
      <c r="O309" s="42"/>
      <c r="P309" s="1"/>
      <c r="Q309" s="1"/>
      <c r="R309" s="1"/>
      <c r="S309" s="1"/>
      <c r="T309" s="1"/>
      <c r="U309" s="1"/>
    </row>
    <row r="310" spans="1:21" ht="15.75" customHeight="1">
      <c r="A310" s="1"/>
      <c r="B310" s="268"/>
      <c r="C310" s="42"/>
      <c r="D310" s="269"/>
      <c r="E310" s="40"/>
      <c r="F310" s="40"/>
      <c r="G310" s="40"/>
      <c r="H310" s="40"/>
      <c r="I310" s="40"/>
      <c r="J310" s="40"/>
      <c r="K310" s="40"/>
      <c r="L310" s="40"/>
      <c r="M310" s="40"/>
      <c r="N310" s="277"/>
      <c r="O310" s="42"/>
      <c r="P310" s="1"/>
      <c r="Q310" s="1"/>
      <c r="R310" s="1"/>
      <c r="S310" s="1"/>
      <c r="T310" s="1"/>
      <c r="U310" s="1"/>
    </row>
    <row r="311" spans="1:21" ht="15.75" customHeight="1">
      <c r="A311" s="1"/>
      <c r="B311" s="268"/>
      <c r="C311" s="42"/>
      <c r="D311" s="269"/>
      <c r="E311" s="40"/>
      <c r="F311" s="40"/>
      <c r="G311" s="40"/>
      <c r="H311" s="40"/>
      <c r="I311" s="40"/>
      <c r="J311" s="40"/>
      <c r="K311" s="40"/>
      <c r="L311" s="40"/>
      <c r="M311" s="40"/>
      <c r="N311" s="277"/>
      <c r="O311" s="42"/>
      <c r="P311" s="1"/>
      <c r="Q311" s="1"/>
      <c r="R311" s="1"/>
      <c r="S311" s="1"/>
      <c r="T311" s="1"/>
      <c r="U311" s="1"/>
    </row>
    <row r="312" spans="1:21" ht="15.75" customHeight="1">
      <c r="A312" s="1"/>
      <c r="B312" s="268"/>
      <c r="C312" s="42"/>
      <c r="D312" s="269"/>
      <c r="E312" s="40"/>
      <c r="F312" s="40"/>
      <c r="G312" s="40"/>
      <c r="H312" s="40"/>
      <c r="I312" s="40"/>
      <c r="J312" s="40"/>
      <c r="K312" s="40"/>
      <c r="L312" s="40"/>
      <c r="M312" s="40"/>
      <c r="N312" s="277"/>
      <c r="O312" s="42"/>
      <c r="P312" s="1"/>
      <c r="Q312" s="1"/>
      <c r="R312" s="1"/>
      <c r="S312" s="1"/>
      <c r="T312" s="1"/>
      <c r="U312" s="1"/>
    </row>
    <row r="313" spans="1:21" ht="15.75" customHeight="1">
      <c r="A313" s="1"/>
      <c r="B313" s="268"/>
      <c r="C313" s="42"/>
      <c r="D313" s="269"/>
      <c r="E313" s="40"/>
      <c r="F313" s="40"/>
      <c r="G313" s="40"/>
      <c r="H313" s="40"/>
      <c r="I313" s="40"/>
      <c r="J313" s="40"/>
      <c r="K313" s="40"/>
      <c r="L313" s="40"/>
      <c r="M313" s="40"/>
      <c r="N313" s="277"/>
      <c r="O313" s="42"/>
      <c r="P313" s="1"/>
      <c r="Q313" s="1"/>
      <c r="R313" s="1"/>
      <c r="S313" s="1"/>
      <c r="T313" s="1"/>
      <c r="U313" s="1"/>
    </row>
    <row r="314" spans="1:21" ht="15.75" customHeight="1">
      <c r="A314" s="1"/>
      <c r="B314" s="268"/>
      <c r="C314" s="42"/>
      <c r="D314" s="269"/>
      <c r="E314" s="40"/>
      <c r="F314" s="40"/>
      <c r="G314" s="40"/>
      <c r="H314" s="40"/>
      <c r="I314" s="40"/>
      <c r="J314" s="40"/>
      <c r="K314" s="40"/>
      <c r="L314" s="40"/>
      <c r="M314" s="40"/>
      <c r="N314" s="277"/>
      <c r="O314" s="42"/>
      <c r="P314" s="1"/>
      <c r="Q314" s="1"/>
      <c r="R314" s="1"/>
      <c r="S314" s="1"/>
      <c r="T314" s="1"/>
      <c r="U314" s="1"/>
    </row>
    <row r="315" spans="1:21" ht="15.75" customHeight="1">
      <c r="A315" s="1"/>
      <c r="B315" s="268"/>
      <c r="C315" s="42"/>
      <c r="D315" s="269"/>
      <c r="E315" s="40"/>
      <c r="F315" s="40"/>
      <c r="G315" s="40"/>
      <c r="H315" s="40"/>
      <c r="I315" s="40"/>
      <c r="J315" s="40"/>
      <c r="K315" s="40"/>
      <c r="L315" s="40"/>
      <c r="M315" s="40"/>
      <c r="N315" s="277"/>
      <c r="O315" s="42"/>
      <c r="P315" s="1"/>
      <c r="Q315" s="1"/>
      <c r="R315" s="1"/>
      <c r="S315" s="1"/>
      <c r="T315" s="1"/>
      <c r="U315" s="1"/>
    </row>
    <row r="316" spans="1:21" ht="15.75" customHeight="1">
      <c r="A316" s="1"/>
      <c r="B316" s="268"/>
      <c r="C316" s="42"/>
      <c r="D316" s="269"/>
      <c r="E316" s="40"/>
      <c r="F316" s="40"/>
      <c r="G316" s="40"/>
      <c r="H316" s="40"/>
      <c r="I316" s="40"/>
      <c r="J316" s="40"/>
      <c r="K316" s="40"/>
      <c r="L316" s="40"/>
      <c r="M316" s="40"/>
      <c r="N316" s="277"/>
      <c r="O316" s="42"/>
      <c r="P316" s="1"/>
      <c r="Q316" s="1"/>
      <c r="R316" s="1"/>
      <c r="S316" s="1"/>
      <c r="T316" s="1"/>
      <c r="U316" s="1"/>
    </row>
    <row r="317" spans="1:21" ht="15.75" customHeight="1">
      <c r="A317" s="1"/>
      <c r="B317" s="268"/>
      <c r="C317" s="42"/>
      <c r="D317" s="269"/>
      <c r="E317" s="40"/>
      <c r="F317" s="40"/>
      <c r="G317" s="40"/>
      <c r="H317" s="40"/>
      <c r="I317" s="40"/>
      <c r="J317" s="40"/>
      <c r="K317" s="40"/>
      <c r="L317" s="40"/>
      <c r="M317" s="40"/>
      <c r="N317" s="277"/>
      <c r="O317" s="42"/>
      <c r="P317" s="1"/>
      <c r="Q317" s="1"/>
      <c r="R317" s="1"/>
      <c r="S317" s="1"/>
      <c r="T317" s="1"/>
      <c r="U317" s="1"/>
    </row>
    <row r="318" spans="1:21" ht="15.75" customHeight="1">
      <c r="A318" s="1"/>
      <c r="B318" s="268"/>
      <c r="C318" s="42"/>
      <c r="D318" s="269"/>
      <c r="E318" s="40"/>
      <c r="F318" s="40"/>
      <c r="G318" s="40"/>
      <c r="H318" s="40"/>
      <c r="I318" s="40"/>
      <c r="J318" s="40"/>
      <c r="K318" s="40"/>
      <c r="L318" s="40"/>
      <c r="M318" s="40"/>
      <c r="N318" s="277"/>
      <c r="O318" s="42"/>
      <c r="P318" s="1"/>
      <c r="Q318" s="1"/>
      <c r="R318" s="1"/>
      <c r="S318" s="1"/>
      <c r="T318" s="1"/>
      <c r="U318" s="1"/>
    </row>
    <row r="319" spans="1:21" ht="15.75" customHeight="1">
      <c r="A319" s="1"/>
      <c r="B319" s="268"/>
      <c r="C319" s="42"/>
      <c r="D319" s="269"/>
      <c r="E319" s="40"/>
      <c r="F319" s="40"/>
      <c r="G319" s="40"/>
      <c r="H319" s="40"/>
      <c r="I319" s="40"/>
      <c r="J319" s="40"/>
      <c r="K319" s="40"/>
      <c r="L319" s="40"/>
      <c r="M319" s="40"/>
      <c r="N319" s="277"/>
      <c r="O319" s="42"/>
      <c r="P319" s="1"/>
      <c r="Q319" s="1"/>
      <c r="R319" s="1"/>
      <c r="S319" s="1"/>
      <c r="T319" s="1"/>
      <c r="U319" s="1"/>
    </row>
    <row r="320" spans="1:21" ht="15.75" customHeight="1">
      <c r="A320" s="1"/>
      <c r="B320" s="268"/>
      <c r="C320" s="42"/>
      <c r="D320" s="269"/>
      <c r="E320" s="40"/>
      <c r="F320" s="40"/>
      <c r="G320" s="40"/>
      <c r="H320" s="40"/>
      <c r="I320" s="40"/>
      <c r="J320" s="40"/>
      <c r="K320" s="40"/>
      <c r="L320" s="40"/>
      <c r="M320" s="40"/>
      <c r="N320" s="277"/>
      <c r="O320" s="42"/>
      <c r="P320" s="1"/>
      <c r="Q320" s="1"/>
      <c r="R320" s="1"/>
      <c r="S320" s="1"/>
      <c r="T320" s="1"/>
      <c r="U320" s="1"/>
    </row>
    <row r="321" spans="1:21" ht="15.75" customHeight="1">
      <c r="A321" s="1"/>
      <c r="B321" s="268"/>
      <c r="C321" s="42"/>
      <c r="D321" s="269"/>
      <c r="E321" s="40"/>
      <c r="F321" s="40"/>
      <c r="G321" s="40"/>
      <c r="H321" s="40"/>
      <c r="I321" s="40"/>
      <c r="J321" s="40"/>
      <c r="K321" s="40"/>
      <c r="L321" s="40"/>
      <c r="M321" s="40"/>
      <c r="N321" s="277"/>
      <c r="O321" s="42"/>
      <c r="P321" s="1"/>
      <c r="Q321" s="1"/>
      <c r="R321" s="1"/>
      <c r="S321" s="1"/>
      <c r="T321" s="1"/>
      <c r="U321" s="1"/>
    </row>
    <row r="322" spans="1:21" ht="15.75" customHeight="1">
      <c r="A322" s="1"/>
      <c r="B322" s="268"/>
      <c r="C322" s="42"/>
      <c r="D322" s="269"/>
      <c r="E322" s="40"/>
      <c r="F322" s="40"/>
      <c r="G322" s="40"/>
      <c r="H322" s="40"/>
      <c r="I322" s="40"/>
      <c r="J322" s="40"/>
      <c r="K322" s="40"/>
      <c r="L322" s="40"/>
      <c r="M322" s="40"/>
      <c r="N322" s="277"/>
      <c r="O322" s="42"/>
      <c r="P322" s="1"/>
      <c r="Q322" s="1"/>
      <c r="R322" s="1"/>
      <c r="S322" s="1"/>
      <c r="T322" s="1"/>
      <c r="U322" s="1"/>
    </row>
    <row r="323" spans="1:21" ht="15.75" customHeight="1">
      <c r="A323" s="1"/>
      <c r="B323" s="268"/>
      <c r="C323" s="42"/>
      <c r="D323" s="269"/>
      <c r="E323" s="40"/>
      <c r="F323" s="40"/>
      <c r="G323" s="40"/>
      <c r="H323" s="40"/>
      <c r="I323" s="40"/>
      <c r="J323" s="40"/>
      <c r="K323" s="40"/>
      <c r="L323" s="40"/>
      <c r="M323" s="40"/>
      <c r="N323" s="277"/>
      <c r="O323" s="42"/>
      <c r="P323" s="1"/>
      <c r="Q323" s="1"/>
      <c r="R323" s="1"/>
      <c r="S323" s="1"/>
      <c r="T323" s="1"/>
      <c r="U323" s="1"/>
    </row>
    <row r="324" spans="1:21" ht="15.75" customHeight="1">
      <c r="A324" s="1"/>
      <c r="B324" s="268"/>
      <c r="C324" s="42"/>
      <c r="D324" s="269"/>
      <c r="E324" s="40"/>
      <c r="F324" s="40"/>
      <c r="G324" s="40"/>
      <c r="H324" s="40"/>
      <c r="I324" s="40"/>
      <c r="J324" s="40"/>
      <c r="K324" s="40"/>
      <c r="L324" s="40"/>
      <c r="M324" s="40"/>
      <c r="N324" s="277"/>
      <c r="O324" s="42"/>
      <c r="P324" s="1"/>
      <c r="Q324" s="1"/>
      <c r="R324" s="1"/>
      <c r="S324" s="1"/>
      <c r="T324" s="1"/>
      <c r="U324" s="1"/>
    </row>
    <row r="325" spans="1:21" ht="15.75" customHeight="1">
      <c r="A325" s="1"/>
      <c r="B325" s="268"/>
      <c r="C325" s="42"/>
      <c r="D325" s="269"/>
      <c r="E325" s="40"/>
      <c r="F325" s="40"/>
      <c r="G325" s="40"/>
      <c r="H325" s="40"/>
      <c r="I325" s="40"/>
      <c r="J325" s="40"/>
      <c r="K325" s="40"/>
      <c r="L325" s="40"/>
      <c r="M325" s="40"/>
      <c r="N325" s="277"/>
      <c r="O325" s="42"/>
      <c r="P325" s="1"/>
      <c r="Q325" s="1"/>
      <c r="R325" s="1"/>
      <c r="S325" s="1"/>
      <c r="T325" s="1"/>
      <c r="U325" s="1"/>
    </row>
    <row r="326" spans="1:21" ht="15.75" customHeight="1">
      <c r="A326" s="1"/>
      <c r="B326" s="268"/>
      <c r="C326" s="42"/>
      <c r="D326" s="269"/>
      <c r="E326" s="40"/>
      <c r="F326" s="40"/>
      <c r="G326" s="40"/>
      <c r="H326" s="40"/>
      <c r="I326" s="40"/>
      <c r="J326" s="40"/>
      <c r="K326" s="40"/>
      <c r="L326" s="40"/>
      <c r="M326" s="40"/>
      <c r="N326" s="277"/>
      <c r="O326" s="42"/>
      <c r="P326" s="1"/>
      <c r="Q326" s="1"/>
      <c r="R326" s="1"/>
      <c r="S326" s="1"/>
      <c r="T326" s="1"/>
      <c r="U326" s="1"/>
    </row>
    <row r="327" spans="1:21" ht="15.75" customHeight="1">
      <c r="A327" s="1"/>
      <c r="B327" s="268"/>
      <c r="C327" s="42"/>
      <c r="D327" s="269"/>
      <c r="E327" s="40"/>
      <c r="F327" s="40"/>
      <c r="G327" s="40"/>
      <c r="H327" s="40"/>
      <c r="I327" s="40"/>
      <c r="J327" s="40"/>
      <c r="K327" s="40"/>
      <c r="L327" s="40"/>
      <c r="M327" s="40"/>
      <c r="N327" s="277"/>
      <c r="O327" s="42"/>
      <c r="P327" s="1"/>
      <c r="Q327" s="1"/>
      <c r="R327" s="1"/>
      <c r="S327" s="1"/>
      <c r="T327" s="1"/>
      <c r="U327" s="1"/>
    </row>
    <row r="328" spans="1:21" ht="15.75" customHeight="1">
      <c r="A328" s="1"/>
      <c r="B328" s="268"/>
      <c r="C328" s="42"/>
      <c r="D328" s="269"/>
      <c r="E328" s="40"/>
      <c r="F328" s="40"/>
      <c r="G328" s="40"/>
      <c r="H328" s="40"/>
      <c r="I328" s="40"/>
      <c r="J328" s="40"/>
      <c r="K328" s="40"/>
      <c r="L328" s="40"/>
      <c r="M328" s="40"/>
      <c r="N328" s="277"/>
      <c r="O328" s="42"/>
      <c r="P328" s="1"/>
      <c r="Q328" s="1"/>
      <c r="R328" s="1"/>
      <c r="S328" s="1"/>
      <c r="T328" s="1"/>
      <c r="U328" s="1"/>
    </row>
    <row r="329" spans="1:21" ht="15.75" customHeight="1">
      <c r="A329" s="1"/>
      <c r="B329" s="268"/>
      <c r="C329" s="42"/>
      <c r="D329" s="269"/>
      <c r="E329" s="40"/>
      <c r="F329" s="40"/>
      <c r="G329" s="40"/>
      <c r="H329" s="40"/>
      <c r="I329" s="40"/>
      <c r="J329" s="40"/>
      <c r="K329" s="40"/>
      <c r="L329" s="40"/>
      <c r="M329" s="40"/>
      <c r="N329" s="277"/>
      <c r="O329" s="42"/>
      <c r="P329" s="1"/>
      <c r="Q329" s="1"/>
      <c r="R329" s="1"/>
      <c r="S329" s="1"/>
      <c r="T329" s="1"/>
      <c r="U329" s="1"/>
    </row>
    <row r="330" spans="1:21" ht="15.75" customHeight="1">
      <c r="A330" s="1"/>
      <c r="B330" s="268"/>
      <c r="C330" s="42"/>
      <c r="D330" s="269"/>
      <c r="E330" s="40"/>
      <c r="F330" s="40"/>
      <c r="G330" s="40"/>
      <c r="H330" s="40"/>
      <c r="I330" s="40"/>
      <c r="J330" s="40"/>
      <c r="K330" s="40"/>
      <c r="L330" s="40"/>
      <c r="M330" s="40"/>
      <c r="N330" s="277"/>
      <c r="O330" s="42"/>
      <c r="P330" s="1"/>
      <c r="Q330" s="1"/>
      <c r="R330" s="1"/>
      <c r="S330" s="1"/>
      <c r="T330" s="1"/>
      <c r="U330" s="1"/>
    </row>
    <row r="331" spans="1:21" ht="15.75" customHeight="1">
      <c r="A331" s="1"/>
      <c r="B331" s="268"/>
      <c r="C331" s="42"/>
      <c r="D331" s="269"/>
      <c r="E331" s="40"/>
      <c r="F331" s="40"/>
      <c r="G331" s="40"/>
      <c r="H331" s="40"/>
      <c r="I331" s="40"/>
      <c r="J331" s="40"/>
      <c r="K331" s="40"/>
      <c r="L331" s="40"/>
      <c r="M331" s="40"/>
      <c r="N331" s="277"/>
      <c r="O331" s="42"/>
      <c r="P331" s="1"/>
      <c r="Q331" s="1"/>
      <c r="R331" s="1"/>
      <c r="S331" s="1"/>
      <c r="T331" s="1"/>
      <c r="U331" s="1"/>
    </row>
    <row r="332" spans="1:21" ht="15.75" customHeight="1">
      <c r="A332" s="1"/>
      <c r="B332" s="268"/>
      <c r="C332" s="42"/>
      <c r="D332" s="269"/>
      <c r="E332" s="40"/>
      <c r="F332" s="40"/>
      <c r="G332" s="40"/>
      <c r="H332" s="40"/>
      <c r="I332" s="40"/>
      <c r="J332" s="40"/>
      <c r="K332" s="40"/>
      <c r="L332" s="40"/>
      <c r="M332" s="40"/>
      <c r="N332" s="277"/>
      <c r="O332" s="42"/>
      <c r="P332" s="1"/>
      <c r="Q332" s="1"/>
      <c r="R332" s="1"/>
      <c r="S332" s="1"/>
      <c r="T332" s="1"/>
      <c r="U332" s="1"/>
    </row>
    <row r="333" spans="1:21" ht="15.75" customHeight="1">
      <c r="A333" s="1"/>
      <c r="B333" s="268"/>
      <c r="C333" s="42"/>
      <c r="D333" s="269"/>
      <c r="E333" s="40"/>
      <c r="F333" s="40"/>
      <c r="G333" s="40"/>
      <c r="H333" s="40"/>
      <c r="I333" s="40"/>
      <c r="J333" s="40"/>
      <c r="K333" s="40"/>
      <c r="L333" s="40"/>
      <c r="M333" s="40"/>
      <c r="N333" s="277"/>
      <c r="O333" s="42"/>
      <c r="P333" s="1"/>
      <c r="Q333" s="1"/>
      <c r="R333" s="1"/>
      <c r="S333" s="1"/>
      <c r="T333" s="1"/>
      <c r="U333" s="1"/>
    </row>
    <row r="334" spans="1:21" ht="15.75" customHeight="1">
      <c r="A334" s="1"/>
      <c r="B334" s="268"/>
      <c r="C334" s="42"/>
      <c r="D334" s="269"/>
      <c r="E334" s="40"/>
      <c r="F334" s="40"/>
      <c r="G334" s="40"/>
      <c r="H334" s="40"/>
      <c r="I334" s="40"/>
      <c r="J334" s="40"/>
      <c r="K334" s="40"/>
      <c r="L334" s="40"/>
      <c r="M334" s="40"/>
      <c r="N334" s="277"/>
      <c r="O334" s="42"/>
      <c r="P334" s="1"/>
      <c r="Q334" s="1"/>
      <c r="R334" s="1"/>
      <c r="S334" s="1"/>
      <c r="T334" s="1"/>
      <c r="U334" s="1"/>
    </row>
    <row r="335" spans="1:21" ht="15.75" customHeight="1">
      <c r="A335" s="1"/>
      <c r="B335" s="268"/>
      <c r="C335" s="42"/>
      <c r="D335" s="269"/>
      <c r="E335" s="40"/>
      <c r="F335" s="40"/>
      <c r="G335" s="40"/>
      <c r="H335" s="40"/>
      <c r="I335" s="40"/>
      <c r="J335" s="40"/>
      <c r="K335" s="40"/>
      <c r="L335" s="40"/>
      <c r="M335" s="40"/>
      <c r="N335" s="277"/>
      <c r="O335" s="42"/>
      <c r="P335" s="1"/>
      <c r="Q335" s="1"/>
      <c r="R335" s="1"/>
      <c r="S335" s="1"/>
      <c r="T335" s="1"/>
      <c r="U335" s="1"/>
    </row>
    <row r="336" spans="1:21" ht="15.75" customHeight="1">
      <c r="A336" s="1"/>
      <c r="B336" s="268"/>
      <c r="C336" s="42"/>
      <c r="D336" s="269"/>
      <c r="E336" s="40"/>
      <c r="F336" s="40"/>
      <c r="G336" s="40"/>
      <c r="H336" s="40"/>
      <c r="I336" s="40"/>
      <c r="J336" s="40"/>
      <c r="K336" s="40"/>
      <c r="L336" s="40"/>
      <c r="M336" s="40"/>
      <c r="N336" s="277"/>
      <c r="O336" s="42"/>
      <c r="P336" s="1"/>
      <c r="Q336" s="1"/>
      <c r="R336" s="1"/>
      <c r="S336" s="1"/>
      <c r="T336" s="1"/>
      <c r="U336" s="1"/>
    </row>
    <row r="337" spans="1:21" ht="15.75" customHeight="1">
      <c r="A337" s="1"/>
      <c r="B337" s="268"/>
      <c r="C337" s="42"/>
      <c r="D337" s="269"/>
      <c r="E337" s="40"/>
      <c r="F337" s="40"/>
      <c r="G337" s="40"/>
      <c r="H337" s="40"/>
      <c r="I337" s="40"/>
      <c r="J337" s="40"/>
      <c r="K337" s="40"/>
      <c r="L337" s="40"/>
      <c r="M337" s="40"/>
      <c r="N337" s="277"/>
      <c r="O337" s="42"/>
      <c r="P337" s="1"/>
      <c r="Q337" s="1"/>
      <c r="R337" s="1"/>
      <c r="S337" s="1"/>
      <c r="T337" s="1"/>
      <c r="U337" s="1"/>
    </row>
    <row r="338" spans="1:21" ht="15.75" customHeight="1">
      <c r="A338" s="1"/>
      <c r="B338" s="268"/>
      <c r="C338" s="42"/>
      <c r="D338" s="269"/>
      <c r="E338" s="40"/>
      <c r="F338" s="40"/>
      <c r="G338" s="40"/>
      <c r="H338" s="40"/>
      <c r="I338" s="40"/>
      <c r="J338" s="40"/>
      <c r="K338" s="40"/>
      <c r="L338" s="40"/>
      <c r="M338" s="40"/>
      <c r="N338" s="277"/>
      <c r="O338" s="42"/>
      <c r="P338" s="1"/>
      <c r="Q338" s="1"/>
      <c r="R338" s="1"/>
      <c r="S338" s="1"/>
      <c r="T338" s="1"/>
      <c r="U338" s="1"/>
    </row>
    <row r="339" spans="1:21" ht="15.75" customHeight="1">
      <c r="A339" s="1"/>
      <c r="B339" s="268"/>
      <c r="C339" s="42"/>
      <c r="D339" s="269"/>
      <c r="E339" s="40"/>
      <c r="F339" s="40"/>
      <c r="G339" s="40"/>
      <c r="H339" s="40"/>
      <c r="I339" s="40"/>
      <c r="J339" s="40"/>
      <c r="K339" s="40"/>
      <c r="L339" s="40"/>
      <c r="M339" s="40"/>
      <c r="N339" s="277"/>
      <c r="O339" s="42"/>
      <c r="P339" s="1"/>
      <c r="Q339" s="1"/>
      <c r="R339" s="1"/>
      <c r="S339" s="1"/>
      <c r="T339" s="1"/>
      <c r="U339" s="1"/>
    </row>
    <row r="340" spans="1:21" ht="15.75" customHeight="1">
      <c r="A340" s="1"/>
      <c r="B340" s="268"/>
      <c r="C340" s="42"/>
      <c r="D340" s="269"/>
      <c r="E340" s="40"/>
      <c r="F340" s="40"/>
      <c r="G340" s="40"/>
      <c r="H340" s="40"/>
      <c r="I340" s="40"/>
      <c r="J340" s="40"/>
      <c r="K340" s="40"/>
      <c r="L340" s="40"/>
      <c r="M340" s="40"/>
      <c r="N340" s="277"/>
      <c r="O340" s="42"/>
      <c r="P340" s="1"/>
      <c r="Q340" s="1"/>
      <c r="R340" s="1"/>
      <c r="S340" s="1"/>
      <c r="T340" s="1"/>
      <c r="U340" s="1"/>
    </row>
    <row r="341" spans="1:21" ht="15.75" customHeight="1">
      <c r="A341" s="1"/>
      <c r="B341" s="268"/>
      <c r="C341" s="42"/>
      <c r="D341" s="269"/>
      <c r="E341" s="40"/>
      <c r="F341" s="40"/>
      <c r="G341" s="40"/>
      <c r="H341" s="40"/>
      <c r="I341" s="40"/>
      <c r="J341" s="40"/>
      <c r="K341" s="40"/>
      <c r="L341" s="40"/>
      <c r="M341" s="40"/>
      <c r="N341" s="277"/>
      <c r="O341" s="42"/>
      <c r="P341" s="1"/>
      <c r="Q341" s="1"/>
      <c r="R341" s="1"/>
      <c r="S341" s="1"/>
      <c r="T341" s="1"/>
      <c r="U341" s="1"/>
    </row>
    <row r="342" spans="1:21" ht="15.75" customHeight="1">
      <c r="A342" s="1"/>
      <c r="B342" s="268"/>
      <c r="C342" s="42"/>
      <c r="D342" s="269"/>
      <c r="E342" s="40"/>
      <c r="F342" s="40"/>
      <c r="G342" s="40"/>
      <c r="H342" s="40"/>
      <c r="I342" s="40"/>
      <c r="J342" s="40"/>
      <c r="K342" s="40"/>
      <c r="L342" s="40"/>
      <c r="M342" s="40"/>
      <c r="N342" s="277"/>
      <c r="O342" s="42"/>
      <c r="P342" s="1"/>
      <c r="Q342" s="1"/>
      <c r="R342" s="1"/>
      <c r="S342" s="1"/>
      <c r="T342" s="1"/>
      <c r="U342" s="1"/>
    </row>
    <row r="343" spans="1:21" ht="15.75" customHeight="1">
      <c r="A343" s="1"/>
      <c r="B343" s="268"/>
      <c r="C343" s="42"/>
      <c r="D343" s="269"/>
      <c r="E343" s="40"/>
      <c r="F343" s="40"/>
      <c r="G343" s="40"/>
      <c r="H343" s="40"/>
      <c r="I343" s="40"/>
      <c r="J343" s="40"/>
      <c r="K343" s="40"/>
      <c r="L343" s="40"/>
      <c r="M343" s="40"/>
      <c r="N343" s="277"/>
      <c r="O343" s="42"/>
      <c r="P343" s="1"/>
      <c r="Q343" s="1"/>
      <c r="R343" s="1"/>
      <c r="S343" s="1"/>
      <c r="T343" s="1"/>
      <c r="U343" s="1"/>
    </row>
    <row r="344" spans="1:21" ht="15.75" customHeight="1">
      <c r="A344" s="1"/>
      <c r="B344" s="268"/>
      <c r="C344" s="42"/>
      <c r="D344" s="269"/>
      <c r="E344" s="40"/>
      <c r="F344" s="40"/>
      <c r="G344" s="40"/>
      <c r="H344" s="40"/>
      <c r="I344" s="40"/>
      <c r="J344" s="40"/>
      <c r="K344" s="40"/>
      <c r="L344" s="40"/>
      <c r="M344" s="40"/>
      <c r="N344" s="277"/>
      <c r="O344" s="42"/>
      <c r="P344" s="1"/>
      <c r="Q344" s="1"/>
      <c r="R344" s="1"/>
      <c r="S344" s="1"/>
      <c r="T344" s="1"/>
      <c r="U344" s="1"/>
    </row>
    <row r="345" spans="1:21" ht="15.75" customHeight="1">
      <c r="A345" s="1"/>
      <c r="B345" s="268"/>
      <c r="C345" s="42"/>
      <c r="D345" s="269"/>
      <c r="E345" s="40"/>
      <c r="F345" s="40"/>
      <c r="G345" s="40"/>
      <c r="H345" s="40"/>
      <c r="I345" s="40"/>
      <c r="J345" s="40"/>
      <c r="K345" s="40"/>
      <c r="L345" s="40"/>
      <c r="M345" s="40"/>
      <c r="N345" s="277"/>
      <c r="O345" s="42"/>
      <c r="P345" s="1"/>
      <c r="Q345" s="1"/>
      <c r="R345" s="1"/>
      <c r="S345" s="1"/>
      <c r="T345" s="1"/>
      <c r="U345" s="1"/>
    </row>
    <row r="346" spans="1:21" ht="15.75" customHeight="1">
      <c r="A346" s="1"/>
      <c r="B346" s="268"/>
      <c r="C346" s="42"/>
      <c r="D346" s="269"/>
      <c r="E346" s="40"/>
      <c r="F346" s="40"/>
      <c r="G346" s="40"/>
      <c r="H346" s="40"/>
      <c r="I346" s="40"/>
      <c r="J346" s="40"/>
      <c r="K346" s="40"/>
      <c r="L346" s="40"/>
      <c r="M346" s="40"/>
      <c r="N346" s="277"/>
      <c r="O346" s="42"/>
      <c r="P346" s="1"/>
      <c r="Q346" s="1"/>
      <c r="R346" s="1"/>
      <c r="S346" s="1"/>
      <c r="T346" s="1"/>
      <c r="U346" s="1"/>
    </row>
    <row r="347" spans="1:21" ht="15.75" customHeight="1">
      <c r="A347" s="1"/>
      <c r="B347" s="268"/>
      <c r="C347" s="42"/>
      <c r="D347" s="269"/>
      <c r="E347" s="40"/>
      <c r="F347" s="40"/>
      <c r="G347" s="40"/>
      <c r="H347" s="40"/>
      <c r="I347" s="40"/>
      <c r="J347" s="40"/>
      <c r="K347" s="40"/>
      <c r="L347" s="40"/>
      <c r="M347" s="40"/>
      <c r="N347" s="277"/>
      <c r="O347" s="42"/>
      <c r="P347" s="1"/>
      <c r="Q347" s="1"/>
      <c r="R347" s="1"/>
      <c r="S347" s="1"/>
      <c r="T347" s="1"/>
      <c r="U347" s="1"/>
    </row>
    <row r="348" spans="1:21" ht="15.75" customHeight="1">
      <c r="A348" s="1"/>
      <c r="B348" s="268"/>
      <c r="C348" s="42"/>
      <c r="D348" s="269"/>
      <c r="E348" s="40"/>
      <c r="F348" s="40"/>
      <c r="G348" s="40"/>
      <c r="H348" s="40"/>
      <c r="I348" s="40"/>
      <c r="J348" s="40"/>
      <c r="K348" s="40"/>
      <c r="L348" s="40"/>
      <c r="M348" s="40"/>
      <c r="N348" s="277"/>
      <c r="O348" s="42"/>
      <c r="P348" s="1"/>
      <c r="Q348" s="1"/>
      <c r="R348" s="1"/>
      <c r="S348" s="1"/>
      <c r="T348" s="1"/>
      <c r="U348" s="1"/>
    </row>
    <row r="349" spans="1:21" ht="15.75" customHeight="1">
      <c r="A349" s="1"/>
      <c r="B349" s="268"/>
      <c r="C349" s="42"/>
      <c r="D349" s="269"/>
      <c r="E349" s="40"/>
      <c r="F349" s="40"/>
      <c r="G349" s="40"/>
      <c r="H349" s="40"/>
      <c r="I349" s="40"/>
      <c r="J349" s="40"/>
      <c r="K349" s="40"/>
      <c r="L349" s="40"/>
      <c r="M349" s="40"/>
      <c r="N349" s="277"/>
      <c r="O349" s="42"/>
      <c r="P349" s="1"/>
      <c r="Q349" s="1"/>
      <c r="R349" s="1"/>
      <c r="S349" s="1"/>
      <c r="T349" s="1"/>
      <c r="U349" s="1"/>
    </row>
    <row r="350" spans="1:21" ht="15.75" customHeight="1">
      <c r="A350" s="1"/>
      <c r="B350" s="268"/>
      <c r="C350" s="42"/>
      <c r="D350" s="269"/>
      <c r="E350" s="40"/>
      <c r="F350" s="40"/>
      <c r="G350" s="40"/>
      <c r="H350" s="40"/>
      <c r="I350" s="40"/>
      <c r="J350" s="40"/>
      <c r="K350" s="40"/>
      <c r="L350" s="40"/>
      <c r="M350" s="40"/>
      <c r="N350" s="277"/>
      <c r="O350" s="42"/>
      <c r="P350" s="1"/>
      <c r="Q350" s="1"/>
      <c r="R350" s="1"/>
      <c r="S350" s="1"/>
      <c r="T350" s="1"/>
      <c r="U350" s="1"/>
    </row>
    <row r="351" spans="1:21" ht="15.75" customHeight="1">
      <c r="A351" s="1"/>
      <c r="B351" s="268"/>
      <c r="C351" s="42"/>
      <c r="D351" s="269"/>
      <c r="E351" s="40"/>
      <c r="F351" s="40"/>
      <c r="G351" s="40"/>
      <c r="H351" s="40"/>
      <c r="I351" s="40"/>
      <c r="J351" s="40"/>
      <c r="K351" s="40"/>
      <c r="L351" s="40"/>
      <c r="M351" s="40"/>
      <c r="N351" s="277"/>
      <c r="O351" s="42"/>
      <c r="P351" s="1"/>
      <c r="Q351" s="1"/>
      <c r="R351" s="1"/>
      <c r="S351" s="1"/>
      <c r="T351" s="1"/>
      <c r="U351" s="1"/>
    </row>
    <row r="352" spans="1:21" ht="15.75" customHeight="1">
      <c r="A352" s="1"/>
      <c r="B352" s="268"/>
      <c r="C352" s="42"/>
      <c r="D352" s="269"/>
      <c r="E352" s="40"/>
      <c r="F352" s="40"/>
      <c r="G352" s="40"/>
      <c r="H352" s="40"/>
      <c r="I352" s="40"/>
      <c r="J352" s="40"/>
      <c r="K352" s="40"/>
      <c r="L352" s="40"/>
      <c r="M352" s="40"/>
      <c r="N352" s="277"/>
      <c r="O352" s="42"/>
      <c r="P352" s="1"/>
      <c r="Q352" s="1"/>
      <c r="R352" s="1"/>
      <c r="S352" s="1"/>
      <c r="T352" s="1"/>
      <c r="U352" s="1"/>
    </row>
    <row r="353" spans="1:21" ht="15.75" customHeight="1">
      <c r="A353" s="1"/>
      <c r="B353" s="268"/>
      <c r="C353" s="42"/>
      <c r="D353" s="269"/>
      <c r="E353" s="40"/>
      <c r="F353" s="40"/>
      <c r="G353" s="40"/>
      <c r="H353" s="40"/>
      <c r="I353" s="40"/>
      <c r="J353" s="40"/>
      <c r="K353" s="40"/>
      <c r="L353" s="40"/>
      <c r="M353" s="40"/>
      <c r="N353" s="277"/>
      <c r="O353" s="42"/>
      <c r="P353" s="1"/>
      <c r="Q353" s="1"/>
      <c r="R353" s="1"/>
      <c r="S353" s="1"/>
      <c r="T353" s="1"/>
      <c r="U353" s="1"/>
    </row>
    <row r="354" spans="1:21" ht="15.75" customHeight="1">
      <c r="A354" s="1"/>
      <c r="B354" s="268"/>
      <c r="C354" s="42"/>
      <c r="D354" s="269"/>
      <c r="E354" s="40"/>
      <c r="F354" s="40"/>
      <c r="G354" s="40"/>
      <c r="H354" s="40"/>
      <c r="I354" s="40"/>
      <c r="J354" s="40"/>
      <c r="K354" s="40"/>
      <c r="L354" s="40"/>
      <c r="M354" s="40"/>
      <c r="N354" s="277"/>
      <c r="O354" s="42"/>
      <c r="P354" s="1"/>
      <c r="Q354" s="1"/>
      <c r="R354" s="1"/>
      <c r="S354" s="1"/>
      <c r="T354" s="1"/>
      <c r="U354" s="1"/>
    </row>
    <row r="355" spans="1:21" ht="15.75" customHeight="1">
      <c r="A355" s="1"/>
      <c r="B355" s="268"/>
      <c r="C355" s="42"/>
      <c r="D355" s="269"/>
      <c r="E355" s="40"/>
      <c r="F355" s="40"/>
      <c r="G355" s="40"/>
      <c r="H355" s="40"/>
      <c r="I355" s="40"/>
      <c r="J355" s="40"/>
      <c r="K355" s="40"/>
      <c r="L355" s="40"/>
      <c r="M355" s="40"/>
      <c r="N355" s="277"/>
      <c r="O355" s="42"/>
      <c r="P355" s="1"/>
      <c r="Q355" s="1"/>
      <c r="R355" s="1"/>
      <c r="S355" s="1"/>
      <c r="T355" s="1"/>
      <c r="U355" s="1"/>
    </row>
    <row r="356" spans="1:21" ht="15.75" customHeight="1">
      <c r="A356" s="1"/>
      <c r="B356" s="268"/>
      <c r="C356" s="42"/>
      <c r="D356" s="269"/>
      <c r="E356" s="40"/>
      <c r="F356" s="40"/>
      <c r="G356" s="40"/>
      <c r="H356" s="40"/>
      <c r="I356" s="40"/>
      <c r="J356" s="40"/>
      <c r="K356" s="40"/>
      <c r="L356" s="40"/>
      <c r="M356" s="40"/>
      <c r="N356" s="277"/>
      <c r="O356" s="42"/>
      <c r="P356" s="1"/>
      <c r="Q356" s="1"/>
      <c r="R356" s="1"/>
      <c r="S356" s="1"/>
      <c r="T356" s="1"/>
      <c r="U356" s="1"/>
    </row>
    <row r="357" spans="1:21" ht="15.75" customHeight="1">
      <c r="A357" s="1"/>
      <c r="B357" s="268"/>
      <c r="C357" s="42"/>
      <c r="D357" s="269"/>
      <c r="E357" s="40"/>
      <c r="F357" s="40"/>
      <c r="G357" s="40"/>
      <c r="H357" s="40"/>
      <c r="I357" s="40"/>
      <c r="J357" s="40"/>
      <c r="K357" s="40"/>
      <c r="L357" s="40"/>
      <c r="M357" s="40"/>
      <c r="N357" s="277"/>
      <c r="O357" s="42"/>
      <c r="P357" s="1"/>
      <c r="Q357" s="1"/>
      <c r="R357" s="1"/>
      <c r="S357" s="1"/>
      <c r="T357" s="1"/>
      <c r="U357" s="1"/>
    </row>
    <row r="358" spans="1:21" ht="15.75" customHeight="1">
      <c r="A358" s="1"/>
      <c r="B358" s="268"/>
      <c r="C358" s="42"/>
      <c r="D358" s="269"/>
      <c r="E358" s="40"/>
      <c r="F358" s="40"/>
      <c r="G358" s="40"/>
      <c r="H358" s="40"/>
      <c r="I358" s="40"/>
      <c r="J358" s="40"/>
      <c r="K358" s="40"/>
      <c r="L358" s="40"/>
      <c r="M358" s="40"/>
      <c r="N358" s="277"/>
      <c r="O358" s="42"/>
      <c r="P358" s="1"/>
      <c r="Q358" s="1"/>
      <c r="R358" s="1"/>
      <c r="S358" s="1"/>
      <c r="T358" s="1"/>
      <c r="U358" s="1"/>
    </row>
    <row r="359" spans="1:21" ht="15.75" customHeight="1">
      <c r="A359" s="1"/>
      <c r="B359" s="1"/>
      <c r="C359" s="42"/>
      <c r="D359" s="269"/>
      <c r="E359" s="40"/>
      <c r="F359" s="40"/>
      <c r="G359" s="40"/>
      <c r="H359" s="40"/>
      <c r="I359" s="40"/>
      <c r="J359" s="40"/>
      <c r="K359" s="40"/>
      <c r="L359" s="40"/>
      <c r="M359" s="40"/>
      <c r="N359" s="277"/>
      <c r="O359" s="42"/>
      <c r="P359" s="1"/>
      <c r="Q359" s="1"/>
      <c r="R359" s="1"/>
      <c r="S359" s="1"/>
      <c r="T359" s="1"/>
      <c r="U359" s="1"/>
    </row>
    <row r="360" spans="1:21" ht="15.75" customHeight="1">
      <c r="A360" s="1"/>
      <c r="B360" s="1"/>
      <c r="C360" s="42"/>
      <c r="D360" s="269"/>
      <c r="E360" s="40"/>
      <c r="F360" s="40"/>
      <c r="G360" s="40"/>
      <c r="H360" s="40"/>
      <c r="I360" s="40"/>
      <c r="J360" s="40"/>
      <c r="K360" s="40"/>
      <c r="L360" s="40"/>
      <c r="M360" s="40"/>
      <c r="N360" s="277"/>
      <c r="O360" s="42"/>
      <c r="P360" s="1"/>
      <c r="Q360" s="1"/>
      <c r="R360" s="1"/>
      <c r="S360" s="1"/>
      <c r="T360" s="1"/>
      <c r="U360" s="1"/>
    </row>
    <row r="361" spans="1:21" ht="15.75" customHeight="1">
      <c r="A361" s="1"/>
      <c r="B361" s="1"/>
      <c r="C361" s="42"/>
      <c r="D361" s="269"/>
      <c r="E361" s="40"/>
      <c r="F361" s="40"/>
      <c r="G361" s="40"/>
      <c r="H361" s="40"/>
      <c r="I361" s="40"/>
      <c r="J361" s="40"/>
      <c r="K361" s="40"/>
      <c r="L361" s="40"/>
      <c r="M361" s="40"/>
      <c r="N361" s="277"/>
      <c r="O361" s="42"/>
      <c r="P361" s="1"/>
      <c r="Q361" s="1"/>
      <c r="R361" s="1"/>
      <c r="S361" s="1"/>
      <c r="T361" s="1"/>
      <c r="U361" s="1"/>
    </row>
    <row r="362" spans="1:21" ht="15.75" customHeight="1">
      <c r="A362" s="1"/>
      <c r="B362" s="1"/>
      <c r="C362" s="42"/>
      <c r="D362" s="269"/>
      <c r="E362" s="40"/>
      <c r="F362" s="40"/>
      <c r="G362" s="40"/>
      <c r="H362" s="40"/>
      <c r="I362" s="40"/>
      <c r="J362" s="40"/>
      <c r="K362" s="40"/>
      <c r="L362" s="40"/>
      <c r="M362" s="40"/>
      <c r="N362" s="277"/>
      <c r="O362" s="42"/>
      <c r="P362" s="1"/>
      <c r="Q362" s="1"/>
      <c r="R362" s="1"/>
      <c r="S362" s="1"/>
      <c r="T362" s="1"/>
      <c r="U362" s="1"/>
    </row>
    <row r="363" spans="1:21" ht="15.75" customHeight="1">
      <c r="A363" s="1"/>
      <c r="B363" s="1"/>
      <c r="C363" s="42"/>
      <c r="D363" s="269"/>
      <c r="E363" s="40"/>
      <c r="F363" s="40"/>
      <c r="G363" s="40"/>
      <c r="H363" s="40"/>
      <c r="I363" s="40"/>
      <c r="J363" s="40"/>
      <c r="K363" s="40"/>
      <c r="L363" s="40"/>
      <c r="M363" s="40"/>
      <c r="N363" s="277"/>
      <c r="O363" s="42"/>
      <c r="P363" s="1"/>
      <c r="Q363" s="1"/>
      <c r="R363" s="1"/>
      <c r="S363" s="1"/>
      <c r="T363" s="1"/>
      <c r="U363" s="1"/>
    </row>
    <row r="364" spans="1:21" ht="15.75" customHeight="1">
      <c r="O364" s="6"/>
    </row>
    <row r="365" spans="1:21" ht="15.75" customHeight="1">
      <c r="O365" s="6"/>
    </row>
    <row r="366" spans="1:21" ht="15.75" customHeight="1">
      <c r="O366" s="6"/>
    </row>
    <row r="367" spans="1:21" ht="15.75" customHeight="1">
      <c r="O367" s="6"/>
    </row>
    <row r="368" spans="1:21" ht="15.75" customHeight="1">
      <c r="O368" s="6"/>
    </row>
    <row r="369" spans="15:15" ht="15.75" customHeight="1">
      <c r="O369" s="6"/>
    </row>
    <row r="370" spans="15:15" ht="15.75" customHeight="1">
      <c r="O370" s="6"/>
    </row>
    <row r="371" spans="15:15" ht="15.75" customHeight="1">
      <c r="O371" s="6"/>
    </row>
    <row r="372" spans="15:15" ht="15.75" customHeight="1">
      <c r="O372" s="6"/>
    </row>
    <row r="373" spans="15:15" ht="15.75" customHeight="1">
      <c r="O373" s="6"/>
    </row>
    <row r="374" spans="15:15" ht="15.75" customHeight="1">
      <c r="O374" s="6"/>
    </row>
    <row r="375" spans="15:15" ht="15.75" customHeight="1">
      <c r="O375" s="6"/>
    </row>
    <row r="376" spans="15:15" ht="15.75" customHeight="1">
      <c r="O376" s="6"/>
    </row>
    <row r="377" spans="15:15" ht="15.75" customHeight="1">
      <c r="O377" s="6"/>
    </row>
    <row r="378" spans="15:15" ht="15.75" customHeight="1">
      <c r="O378" s="6"/>
    </row>
    <row r="379" spans="15:15" ht="15.75" customHeight="1">
      <c r="O379" s="6"/>
    </row>
    <row r="380" spans="15:15" ht="15.75" customHeight="1">
      <c r="O380" s="6"/>
    </row>
    <row r="381" spans="15:15" ht="15.75" customHeight="1">
      <c r="O381" s="6"/>
    </row>
    <row r="382" spans="15:15" ht="15.75" customHeight="1">
      <c r="O382" s="6"/>
    </row>
    <row r="383" spans="15:15" ht="15.75" customHeight="1">
      <c r="O383" s="6"/>
    </row>
    <row r="384" spans="15:15" ht="15.75" customHeight="1">
      <c r="O384" s="6"/>
    </row>
    <row r="385" spans="15:15" ht="15.75" customHeight="1">
      <c r="O385" s="6"/>
    </row>
    <row r="386" spans="15:15" ht="15.75" customHeight="1">
      <c r="O386" s="6"/>
    </row>
    <row r="387" spans="15:15" ht="15.75" customHeight="1">
      <c r="O387" s="6"/>
    </row>
    <row r="388" spans="15:15" ht="15.75" customHeight="1">
      <c r="O388" s="6"/>
    </row>
    <row r="389" spans="15:15" ht="15.75" customHeight="1">
      <c r="O389" s="6"/>
    </row>
    <row r="390" spans="15:15" ht="15.75" customHeight="1">
      <c r="O390" s="6"/>
    </row>
    <row r="391" spans="15:15" ht="15.75" customHeight="1">
      <c r="O391" s="6"/>
    </row>
    <row r="392" spans="15:15" ht="15.75" customHeight="1">
      <c r="O392" s="6"/>
    </row>
    <row r="393" spans="15:15" ht="15.75" customHeight="1">
      <c r="O393" s="6"/>
    </row>
    <row r="394" spans="15:15" ht="15.75" customHeight="1">
      <c r="O394" s="6"/>
    </row>
    <row r="395" spans="15:15" ht="15.75" customHeight="1">
      <c r="O395" s="6"/>
    </row>
    <row r="396" spans="15:15" ht="15.75" customHeight="1">
      <c r="O396" s="6"/>
    </row>
    <row r="397" spans="15:15" ht="15.75" customHeight="1">
      <c r="O397" s="6"/>
    </row>
    <row r="398" spans="15:15" ht="15.75" customHeight="1">
      <c r="O398" s="6"/>
    </row>
    <row r="399" spans="15:15" ht="15.75" customHeight="1">
      <c r="O399" s="6"/>
    </row>
    <row r="400" spans="15:15" ht="15.75" customHeight="1">
      <c r="O400" s="6"/>
    </row>
    <row r="401" spans="15:15" ht="15.75" customHeight="1">
      <c r="O401" s="6"/>
    </row>
    <row r="402" spans="15:15" ht="15.75" customHeight="1">
      <c r="O402" s="6"/>
    </row>
    <row r="403" spans="15:15" ht="15.75" customHeight="1">
      <c r="O403" s="6"/>
    </row>
    <row r="404" spans="15:15" ht="15.75" customHeight="1">
      <c r="O404" s="6"/>
    </row>
    <row r="405" spans="15:15" ht="15.75" customHeight="1">
      <c r="O405" s="6"/>
    </row>
    <row r="406" spans="15:15" ht="15.75" customHeight="1">
      <c r="O406" s="6"/>
    </row>
    <row r="407" spans="15:15" ht="15.75" customHeight="1">
      <c r="O407" s="6"/>
    </row>
    <row r="408" spans="15:15" ht="15.75" customHeight="1">
      <c r="O408" s="6"/>
    </row>
    <row r="409" spans="15:15" ht="15.75" customHeight="1">
      <c r="O409" s="6"/>
    </row>
    <row r="410" spans="15:15" ht="15.75" customHeight="1">
      <c r="O410" s="6"/>
    </row>
    <row r="411" spans="15:15" ht="15.75" customHeight="1">
      <c r="O411" s="6"/>
    </row>
    <row r="412" spans="15:15" ht="15.75" customHeight="1">
      <c r="O412" s="6"/>
    </row>
    <row r="413" spans="15:15" ht="15.75" customHeight="1">
      <c r="O413" s="6"/>
    </row>
    <row r="414" spans="15:15" ht="15.75" customHeight="1">
      <c r="O414" s="6"/>
    </row>
    <row r="415" spans="15:15" ht="15.75" customHeight="1">
      <c r="O415" s="6"/>
    </row>
    <row r="416" spans="15:15" ht="15.75" customHeight="1">
      <c r="O416" s="6"/>
    </row>
    <row r="417" spans="15:15" ht="15.75" customHeight="1">
      <c r="O417" s="6"/>
    </row>
    <row r="418" spans="15:15" ht="15.75" customHeight="1">
      <c r="O418" s="6"/>
    </row>
    <row r="419" spans="15:15" ht="15.75" customHeight="1">
      <c r="O419" s="6"/>
    </row>
    <row r="420" spans="15:15" ht="15.75" customHeight="1">
      <c r="O420" s="6"/>
    </row>
    <row r="421" spans="15:15" ht="15.75" customHeight="1">
      <c r="O421" s="6"/>
    </row>
    <row r="422" spans="15:15" ht="15.75" customHeight="1">
      <c r="O422" s="6"/>
    </row>
    <row r="423" spans="15:15" ht="15.75" customHeight="1">
      <c r="O423" s="6"/>
    </row>
    <row r="424" spans="15:15" ht="15.75" customHeight="1">
      <c r="O424" s="6"/>
    </row>
    <row r="425" spans="15:15" ht="15.75" customHeight="1">
      <c r="O425" s="6"/>
    </row>
    <row r="426" spans="15:15" ht="15.75" customHeight="1">
      <c r="O426" s="6"/>
    </row>
    <row r="427" spans="15:15" ht="15.75" customHeight="1">
      <c r="O427" s="6"/>
    </row>
    <row r="428" spans="15:15" ht="15.75" customHeight="1">
      <c r="O428" s="6"/>
    </row>
    <row r="429" spans="15:15" ht="15.75" customHeight="1">
      <c r="O429" s="6"/>
    </row>
    <row r="430" spans="15:15" ht="15.75" customHeight="1">
      <c r="O430" s="6"/>
    </row>
    <row r="431" spans="15:15" ht="15.75" customHeight="1">
      <c r="O431" s="6"/>
    </row>
    <row r="432" spans="15:15" ht="15.75" customHeight="1">
      <c r="O432" s="6"/>
    </row>
    <row r="433" spans="15:15" ht="15.75" customHeight="1">
      <c r="O433" s="6"/>
    </row>
    <row r="434" spans="15:15" ht="15.75" customHeight="1">
      <c r="O434" s="6"/>
    </row>
    <row r="435" spans="15:15" ht="15.75" customHeight="1">
      <c r="O435" s="6"/>
    </row>
    <row r="436" spans="15:15" ht="15.75" customHeight="1">
      <c r="O436" s="6"/>
    </row>
    <row r="437" spans="15:15" ht="15.75" customHeight="1">
      <c r="O437" s="6"/>
    </row>
    <row r="438" spans="15:15" ht="15.75" customHeight="1">
      <c r="O438" s="6"/>
    </row>
    <row r="439" spans="15:15" ht="15.75" customHeight="1">
      <c r="O439" s="6"/>
    </row>
    <row r="440" spans="15:15" ht="15.75" customHeight="1">
      <c r="O440" s="6"/>
    </row>
    <row r="441" spans="15:15" ht="15.75" customHeight="1">
      <c r="O441" s="6"/>
    </row>
    <row r="442" spans="15:15" ht="15.75" customHeight="1">
      <c r="O442" s="6"/>
    </row>
    <row r="443" spans="15:15" ht="15.75" customHeight="1">
      <c r="O443" s="6"/>
    </row>
    <row r="444" spans="15:15" ht="15.75" customHeight="1">
      <c r="O444" s="6"/>
    </row>
    <row r="445" spans="15:15" ht="15.75" customHeight="1">
      <c r="O445" s="6"/>
    </row>
    <row r="446" spans="15:15" ht="15.75" customHeight="1">
      <c r="O446" s="6"/>
    </row>
    <row r="447" spans="15:15" ht="15.75" customHeight="1">
      <c r="O447" s="6"/>
    </row>
    <row r="448" spans="15:15" ht="15.75" customHeight="1">
      <c r="O448" s="6"/>
    </row>
    <row r="449" spans="15:15" ht="15.75" customHeight="1">
      <c r="O449" s="6"/>
    </row>
    <row r="450" spans="15:15" ht="15.75" customHeight="1">
      <c r="O450" s="6"/>
    </row>
    <row r="451" spans="15:15" ht="15.75" customHeight="1">
      <c r="O451" s="6"/>
    </row>
    <row r="452" spans="15:15" ht="15.75" customHeight="1">
      <c r="O452" s="6"/>
    </row>
    <row r="453" spans="15:15" ht="15.75" customHeight="1">
      <c r="O453" s="6"/>
    </row>
    <row r="454" spans="15:15" ht="15.75" customHeight="1">
      <c r="O454" s="6"/>
    </row>
    <row r="455" spans="15:15" ht="15.75" customHeight="1">
      <c r="O455" s="6"/>
    </row>
    <row r="456" spans="15:15" ht="15.75" customHeight="1">
      <c r="O456" s="6"/>
    </row>
    <row r="457" spans="15:15" ht="15.75" customHeight="1">
      <c r="O457" s="6"/>
    </row>
    <row r="458" spans="15:15" ht="15.75" customHeight="1">
      <c r="O458" s="6"/>
    </row>
    <row r="459" spans="15:15" ht="15.75" customHeight="1">
      <c r="O459" s="6"/>
    </row>
    <row r="460" spans="15:15" ht="15.75" customHeight="1">
      <c r="O460" s="6"/>
    </row>
    <row r="461" spans="15:15" ht="15.75" customHeight="1">
      <c r="O461" s="6"/>
    </row>
    <row r="462" spans="15:15" ht="15.75" customHeight="1">
      <c r="O462" s="6"/>
    </row>
    <row r="463" spans="15:15" ht="15.75" customHeight="1">
      <c r="O463" s="6"/>
    </row>
    <row r="464" spans="15:15" ht="15.75" customHeight="1">
      <c r="O464" s="6"/>
    </row>
    <row r="465" spans="15:15" ht="15.75" customHeight="1">
      <c r="O465" s="6"/>
    </row>
    <row r="466" spans="15:15" ht="15.75" customHeight="1">
      <c r="O466" s="6"/>
    </row>
    <row r="467" spans="15:15" ht="15.75" customHeight="1">
      <c r="O467" s="6"/>
    </row>
    <row r="468" spans="15:15" ht="15.75" customHeight="1">
      <c r="O468" s="6"/>
    </row>
    <row r="469" spans="15:15" ht="15.75" customHeight="1">
      <c r="O469" s="6"/>
    </row>
    <row r="470" spans="15:15" ht="15.75" customHeight="1">
      <c r="O470" s="6"/>
    </row>
    <row r="471" spans="15:15" ht="15.75" customHeight="1">
      <c r="O471" s="6"/>
    </row>
    <row r="472" spans="15:15" ht="15.75" customHeight="1">
      <c r="O472" s="6"/>
    </row>
    <row r="473" spans="15:15" ht="15.75" customHeight="1">
      <c r="O473" s="6"/>
    </row>
    <row r="474" spans="15:15" ht="15.75" customHeight="1">
      <c r="O474" s="6"/>
    </row>
    <row r="475" spans="15:15" ht="15.75" customHeight="1">
      <c r="O475" s="6"/>
    </row>
    <row r="476" spans="15:15" ht="15.75" customHeight="1">
      <c r="O476" s="6"/>
    </row>
    <row r="477" spans="15:15" ht="15.75" customHeight="1">
      <c r="O477" s="6"/>
    </row>
    <row r="478" spans="15:15" ht="15.75" customHeight="1">
      <c r="O478" s="6"/>
    </row>
    <row r="479" spans="15:15" ht="15.75" customHeight="1">
      <c r="O479" s="6"/>
    </row>
    <row r="480" spans="15:15" ht="15.75" customHeight="1">
      <c r="O480" s="6"/>
    </row>
    <row r="481" spans="15:15" ht="15.75" customHeight="1">
      <c r="O481" s="6"/>
    </row>
    <row r="482" spans="15:15" ht="15.75" customHeight="1">
      <c r="O482" s="6"/>
    </row>
    <row r="483" spans="15:15" ht="15.75" customHeight="1">
      <c r="O483" s="6"/>
    </row>
    <row r="484" spans="15:15" ht="15.75" customHeight="1">
      <c r="O484" s="6"/>
    </row>
    <row r="485" spans="15:15" ht="15.75" customHeight="1">
      <c r="O485" s="6"/>
    </row>
    <row r="486" spans="15:15" ht="15.75" customHeight="1">
      <c r="O486" s="6"/>
    </row>
    <row r="487" spans="15:15" ht="15.75" customHeight="1">
      <c r="O487" s="6"/>
    </row>
    <row r="488" spans="15:15" ht="15.75" customHeight="1">
      <c r="O488" s="6"/>
    </row>
    <row r="489" spans="15:15" ht="15.75" customHeight="1">
      <c r="O489" s="6"/>
    </row>
    <row r="490" spans="15:15" ht="15.75" customHeight="1">
      <c r="O490" s="6"/>
    </row>
    <row r="491" spans="15:15" ht="15.75" customHeight="1">
      <c r="O491" s="6"/>
    </row>
    <row r="492" spans="15:15" ht="15.75" customHeight="1">
      <c r="O492" s="6"/>
    </row>
    <row r="493" spans="15:15" ht="15.75" customHeight="1">
      <c r="O493" s="6"/>
    </row>
    <row r="494" spans="15:15" ht="15.75" customHeight="1">
      <c r="O494" s="6"/>
    </row>
    <row r="495" spans="15:15" ht="15.75" customHeight="1">
      <c r="O495" s="6"/>
    </row>
    <row r="496" spans="15:15" ht="15.75" customHeight="1">
      <c r="O496" s="6"/>
    </row>
    <row r="497" spans="15:15" ht="15.75" customHeight="1">
      <c r="O497" s="6"/>
    </row>
    <row r="498" spans="15:15" ht="15.75" customHeight="1">
      <c r="O498" s="6"/>
    </row>
    <row r="499" spans="15:15" ht="15.75" customHeight="1">
      <c r="O499" s="6"/>
    </row>
    <row r="500" spans="15:15" ht="15.75" customHeight="1">
      <c r="O500" s="6"/>
    </row>
    <row r="501" spans="15:15" ht="15.75" customHeight="1">
      <c r="O501" s="6"/>
    </row>
    <row r="502" spans="15:15" ht="15.75" customHeight="1">
      <c r="O502" s="6"/>
    </row>
    <row r="503" spans="15:15" ht="15.75" customHeight="1">
      <c r="O503" s="6"/>
    </row>
    <row r="504" spans="15:15" ht="15.75" customHeight="1">
      <c r="O504" s="6"/>
    </row>
    <row r="505" spans="15:15" ht="15.75" customHeight="1">
      <c r="O505" s="6"/>
    </row>
    <row r="506" spans="15:15" ht="15.75" customHeight="1">
      <c r="O506" s="6"/>
    </row>
    <row r="507" spans="15:15" ht="15.75" customHeight="1">
      <c r="O507" s="6"/>
    </row>
    <row r="508" spans="15:15" ht="15.75" customHeight="1">
      <c r="O508" s="6"/>
    </row>
    <row r="509" spans="15:15" ht="15.75" customHeight="1">
      <c r="O509" s="6"/>
    </row>
    <row r="510" spans="15:15" ht="15.75" customHeight="1">
      <c r="O510" s="6"/>
    </row>
    <row r="511" spans="15:15" ht="15.75" customHeight="1">
      <c r="O511" s="6"/>
    </row>
    <row r="512" spans="15:15" ht="15.75" customHeight="1">
      <c r="O512" s="6"/>
    </row>
    <row r="513" spans="15:15" ht="15.75" customHeight="1">
      <c r="O513" s="6"/>
    </row>
    <row r="514" spans="15:15" ht="15.75" customHeight="1">
      <c r="O514" s="6"/>
    </row>
    <row r="515" spans="15:15" ht="15.75" customHeight="1">
      <c r="O515" s="6"/>
    </row>
    <row r="516" spans="15:15" ht="15.75" customHeight="1">
      <c r="O516" s="6"/>
    </row>
    <row r="517" spans="15:15" ht="15.75" customHeight="1">
      <c r="O517" s="6"/>
    </row>
    <row r="518" spans="15:15" ht="15.75" customHeight="1">
      <c r="O518" s="6"/>
    </row>
    <row r="519" spans="15:15" ht="15.75" customHeight="1">
      <c r="O519" s="6"/>
    </row>
    <row r="520" spans="15:15" ht="15.75" customHeight="1">
      <c r="O520" s="6"/>
    </row>
    <row r="521" spans="15:15" ht="15.75" customHeight="1">
      <c r="O521" s="6"/>
    </row>
    <row r="522" spans="15:15" ht="15.75" customHeight="1">
      <c r="O522" s="6"/>
    </row>
    <row r="523" spans="15:15" ht="15.75" customHeight="1">
      <c r="O523" s="6"/>
    </row>
    <row r="524" spans="15:15" ht="15.75" customHeight="1">
      <c r="O524" s="6"/>
    </row>
    <row r="525" spans="15:15" ht="15.75" customHeight="1">
      <c r="O525" s="6"/>
    </row>
    <row r="526" spans="15:15" ht="15.75" customHeight="1">
      <c r="O526" s="6"/>
    </row>
    <row r="527" spans="15:15" ht="15.75" customHeight="1">
      <c r="O527" s="6"/>
    </row>
    <row r="528" spans="15:15" ht="15.75" customHeight="1">
      <c r="O528" s="6"/>
    </row>
    <row r="529" spans="15:15" ht="15.75" customHeight="1">
      <c r="O529" s="6"/>
    </row>
    <row r="530" spans="15:15" ht="15.75" customHeight="1">
      <c r="O530" s="6"/>
    </row>
    <row r="531" spans="15:15" ht="15.75" customHeight="1">
      <c r="O531" s="6"/>
    </row>
    <row r="532" spans="15:15" ht="15.75" customHeight="1">
      <c r="O532" s="6"/>
    </row>
    <row r="533" spans="15:15" ht="15.75" customHeight="1">
      <c r="O533" s="6"/>
    </row>
    <row r="534" spans="15:15" ht="15.75" customHeight="1">
      <c r="O534" s="6"/>
    </row>
    <row r="535" spans="15:15" ht="15.75" customHeight="1">
      <c r="O535" s="6"/>
    </row>
    <row r="536" spans="15:15" ht="15.75" customHeight="1">
      <c r="O536" s="6"/>
    </row>
    <row r="537" spans="15:15" ht="15.75" customHeight="1">
      <c r="O537" s="6"/>
    </row>
    <row r="538" spans="15:15" ht="15.75" customHeight="1">
      <c r="O538" s="6"/>
    </row>
    <row r="539" spans="15:15" ht="15.75" customHeight="1">
      <c r="O539" s="6"/>
    </row>
    <row r="540" spans="15:15" ht="15.75" customHeight="1">
      <c r="O540" s="6"/>
    </row>
    <row r="541" spans="15:15" ht="15.75" customHeight="1">
      <c r="O541" s="6"/>
    </row>
    <row r="542" spans="15:15" ht="15.75" customHeight="1">
      <c r="O542" s="6"/>
    </row>
    <row r="543" spans="15:15" ht="15.75" customHeight="1">
      <c r="O543" s="6"/>
    </row>
    <row r="544" spans="15:15" ht="15.75" customHeight="1">
      <c r="O544" s="6"/>
    </row>
    <row r="545" spans="15:15" ht="15.75" customHeight="1">
      <c r="O545" s="6"/>
    </row>
    <row r="546" spans="15:15" ht="15.75" customHeight="1">
      <c r="O546" s="6"/>
    </row>
    <row r="547" spans="15:15" ht="15.75" customHeight="1">
      <c r="O547" s="6"/>
    </row>
    <row r="548" spans="15:15" ht="15.75" customHeight="1">
      <c r="O548" s="6"/>
    </row>
    <row r="549" spans="15:15" ht="15.75" customHeight="1">
      <c r="O549" s="6"/>
    </row>
    <row r="550" spans="15:15" ht="15.75" customHeight="1">
      <c r="O550" s="6"/>
    </row>
    <row r="551" spans="15:15" ht="15.75" customHeight="1">
      <c r="O551" s="6"/>
    </row>
    <row r="552" spans="15:15" ht="15.75" customHeight="1">
      <c r="O552" s="6"/>
    </row>
    <row r="553" spans="15:15" ht="15.75" customHeight="1">
      <c r="O553" s="6"/>
    </row>
    <row r="554" spans="15:15" ht="15.75" customHeight="1">
      <c r="O554" s="6"/>
    </row>
    <row r="555" spans="15:15" ht="15.75" customHeight="1">
      <c r="O555" s="6"/>
    </row>
    <row r="556" spans="15:15" ht="15.75" customHeight="1">
      <c r="O556" s="6"/>
    </row>
    <row r="557" spans="15:15" ht="15.75" customHeight="1">
      <c r="O557" s="6"/>
    </row>
    <row r="558" spans="15:15" ht="15.75" customHeight="1">
      <c r="O558" s="6"/>
    </row>
    <row r="559" spans="15:15" ht="15.75" customHeight="1">
      <c r="O559" s="6"/>
    </row>
    <row r="560" spans="15:15" ht="15.75" customHeight="1">
      <c r="O560" s="6"/>
    </row>
    <row r="561" spans="15:15" ht="15.75" customHeight="1">
      <c r="O561" s="6"/>
    </row>
    <row r="562" spans="15:15" ht="15.75" customHeight="1">
      <c r="O562" s="6"/>
    </row>
    <row r="563" spans="15:15" ht="15.75" customHeight="1">
      <c r="O563" s="6"/>
    </row>
    <row r="564" spans="15:15" ht="15.75" customHeight="1">
      <c r="O564" s="6"/>
    </row>
    <row r="565" spans="15:15" ht="15.75" customHeight="1">
      <c r="O565" s="6"/>
    </row>
    <row r="566" spans="15:15" ht="15.75" customHeight="1">
      <c r="O566" s="6"/>
    </row>
    <row r="567" spans="15:15" ht="15.75" customHeight="1">
      <c r="O567" s="6"/>
    </row>
    <row r="568" spans="15:15" ht="15.75" customHeight="1">
      <c r="O568" s="6"/>
    </row>
    <row r="569" spans="15:15" ht="15.75" customHeight="1">
      <c r="O569" s="6"/>
    </row>
    <row r="570" spans="15:15" ht="15.75" customHeight="1">
      <c r="O570" s="6"/>
    </row>
    <row r="571" spans="15:15" ht="15.75" customHeight="1">
      <c r="O571" s="6"/>
    </row>
    <row r="572" spans="15:15" ht="15.75" customHeight="1">
      <c r="O572" s="6"/>
    </row>
    <row r="573" spans="15:15" ht="15.75" customHeight="1">
      <c r="O573" s="6"/>
    </row>
    <row r="574" spans="15:15" ht="15.75" customHeight="1">
      <c r="O574" s="6"/>
    </row>
    <row r="575" spans="15:15" ht="15.75" customHeight="1">
      <c r="O575" s="6"/>
    </row>
    <row r="576" spans="15:15" ht="15.75" customHeight="1">
      <c r="O576" s="6"/>
    </row>
    <row r="577" spans="15:15" ht="15.75" customHeight="1">
      <c r="O577" s="6"/>
    </row>
    <row r="578" spans="15:15" ht="15.75" customHeight="1">
      <c r="O578" s="6"/>
    </row>
    <row r="579" spans="15:15" ht="15.75" customHeight="1">
      <c r="O579" s="6"/>
    </row>
    <row r="580" spans="15:15" ht="15.75" customHeight="1">
      <c r="O580" s="6"/>
    </row>
    <row r="581" spans="15:15" ht="15.75" customHeight="1">
      <c r="O581" s="6"/>
    </row>
    <row r="582" spans="15:15" ht="15.75" customHeight="1">
      <c r="O582" s="6"/>
    </row>
    <row r="583" spans="15:15" ht="15.75" customHeight="1">
      <c r="O583" s="6"/>
    </row>
    <row r="584" spans="15:15" ht="15.75" customHeight="1">
      <c r="O584" s="6"/>
    </row>
    <row r="585" spans="15:15" ht="15.75" customHeight="1">
      <c r="O585" s="6"/>
    </row>
    <row r="586" spans="15:15" ht="15.75" customHeight="1">
      <c r="O586" s="6"/>
    </row>
    <row r="587" spans="15:15" ht="15.75" customHeight="1">
      <c r="O587" s="6"/>
    </row>
    <row r="588" spans="15:15" ht="15.75" customHeight="1">
      <c r="O588" s="6"/>
    </row>
    <row r="589" spans="15:15" ht="15.75" customHeight="1">
      <c r="O589" s="6"/>
    </row>
    <row r="590" spans="15:15" ht="15.75" customHeight="1">
      <c r="O590" s="6"/>
    </row>
    <row r="591" spans="15:15" ht="15.75" customHeight="1">
      <c r="O591" s="6"/>
    </row>
    <row r="592" spans="15:15" ht="15.75" customHeight="1">
      <c r="O592" s="6"/>
    </row>
    <row r="593" spans="15:15" ht="15.75" customHeight="1">
      <c r="O593" s="6"/>
    </row>
    <row r="594" spans="15:15" ht="15.75" customHeight="1">
      <c r="O594" s="6"/>
    </row>
    <row r="595" spans="15:15" ht="15.75" customHeight="1">
      <c r="O595" s="6"/>
    </row>
    <row r="596" spans="15:15" ht="15.75" customHeight="1">
      <c r="O596" s="6"/>
    </row>
    <row r="597" spans="15:15" ht="15.75" customHeight="1">
      <c r="O597" s="6"/>
    </row>
    <row r="598" spans="15:15" ht="15.75" customHeight="1">
      <c r="O598" s="6"/>
    </row>
    <row r="599" spans="15:15" ht="15.75" customHeight="1">
      <c r="O599" s="6"/>
    </row>
    <row r="600" spans="15:15" ht="15.75" customHeight="1">
      <c r="O600" s="6"/>
    </row>
    <row r="601" spans="15:15" ht="15.75" customHeight="1">
      <c r="O601" s="6"/>
    </row>
    <row r="602" spans="15:15" ht="15.75" customHeight="1">
      <c r="O602" s="6"/>
    </row>
    <row r="603" spans="15:15" ht="15.75" customHeight="1">
      <c r="O603" s="6"/>
    </row>
    <row r="604" spans="15:15" ht="15.75" customHeight="1">
      <c r="O604" s="6"/>
    </row>
    <row r="605" spans="15:15" ht="15.75" customHeight="1">
      <c r="O605" s="6"/>
    </row>
    <row r="606" spans="15:15" ht="15.75" customHeight="1">
      <c r="O606" s="6"/>
    </row>
    <row r="607" spans="15:15" ht="15.75" customHeight="1">
      <c r="O607" s="6"/>
    </row>
    <row r="608" spans="15:15" ht="15.75" customHeight="1">
      <c r="O608" s="6"/>
    </row>
    <row r="609" spans="15:15" ht="15.75" customHeight="1">
      <c r="O609" s="6"/>
    </row>
    <row r="610" spans="15:15" ht="15.75" customHeight="1">
      <c r="O610" s="6"/>
    </row>
    <row r="611" spans="15:15" ht="15.75" customHeight="1">
      <c r="O611" s="6"/>
    </row>
    <row r="612" spans="15:15" ht="15.75" customHeight="1">
      <c r="O612" s="6"/>
    </row>
    <row r="613" spans="15:15" ht="15.75" customHeight="1">
      <c r="O613" s="6"/>
    </row>
    <row r="614" spans="15:15" ht="15.75" customHeight="1">
      <c r="O614" s="6"/>
    </row>
    <row r="615" spans="15:15" ht="15.75" customHeight="1">
      <c r="O615" s="6"/>
    </row>
    <row r="616" spans="15:15" ht="15.75" customHeight="1">
      <c r="O616" s="6"/>
    </row>
    <row r="617" spans="15:15" ht="15.75" customHeight="1">
      <c r="O617" s="6"/>
    </row>
    <row r="618" spans="15:15" ht="15.75" customHeight="1">
      <c r="O618" s="6"/>
    </row>
    <row r="619" spans="15:15" ht="15.75" customHeight="1">
      <c r="O619" s="6"/>
    </row>
    <row r="620" spans="15:15" ht="15.75" customHeight="1">
      <c r="O620" s="6"/>
    </row>
    <row r="621" spans="15:15" ht="15.75" customHeight="1">
      <c r="O621" s="6"/>
    </row>
    <row r="622" spans="15:15" ht="15.75" customHeight="1">
      <c r="O622" s="6"/>
    </row>
    <row r="623" spans="15:15" ht="15.75" customHeight="1">
      <c r="O623" s="6"/>
    </row>
    <row r="624" spans="15:15" ht="15.75" customHeight="1">
      <c r="O624" s="6"/>
    </row>
    <row r="625" spans="15:15" ht="15.75" customHeight="1">
      <c r="O625" s="6"/>
    </row>
    <row r="626" spans="15:15" ht="15.75" customHeight="1">
      <c r="O626" s="6"/>
    </row>
    <row r="627" spans="15:15" ht="15.75" customHeight="1">
      <c r="O627" s="6"/>
    </row>
    <row r="628" spans="15:15" ht="15.75" customHeight="1">
      <c r="O628" s="6"/>
    </row>
    <row r="629" spans="15:15" ht="15.75" customHeight="1">
      <c r="O629" s="6"/>
    </row>
    <row r="630" spans="15:15" ht="15.75" customHeight="1">
      <c r="O630" s="6"/>
    </row>
    <row r="631" spans="15:15" ht="15.75" customHeight="1">
      <c r="O631" s="6"/>
    </row>
    <row r="632" spans="15:15" ht="15.75" customHeight="1">
      <c r="O632" s="6"/>
    </row>
    <row r="633" spans="15:15" ht="15.75" customHeight="1">
      <c r="O633" s="6"/>
    </row>
    <row r="634" spans="15:15" ht="15.75" customHeight="1">
      <c r="O634" s="6"/>
    </row>
    <row r="635" spans="15:15" ht="15.75" customHeight="1">
      <c r="O635" s="6"/>
    </row>
    <row r="636" spans="15:15" ht="15.75" customHeight="1">
      <c r="O636" s="6"/>
    </row>
    <row r="637" spans="15:15" ht="15.75" customHeight="1">
      <c r="O637" s="6"/>
    </row>
    <row r="638" spans="15:15" ht="15.75" customHeight="1">
      <c r="O638" s="6"/>
    </row>
    <row r="639" spans="15:15" ht="15.75" customHeight="1">
      <c r="O639" s="6"/>
    </row>
    <row r="640" spans="15:15" ht="15.75" customHeight="1">
      <c r="O640" s="6"/>
    </row>
    <row r="641" spans="15:15" ht="15.75" customHeight="1">
      <c r="O641" s="6"/>
    </row>
    <row r="642" spans="15:15" ht="15.75" customHeight="1">
      <c r="O642" s="6"/>
    </row>
    <row r="643" spans="15:15" ht="15.75" customHeight="1">
      <c r="O643" s="6"/>
    </row>
    <row r="644" spans="15:15" ht="15.75" customHeight="1">
      <c r="O644" s="6"/>
    </row>
    <row r="645" spans="15:15" ht="15.75" customHeight="1">
      <c r="O645" s="6"/>
    </row>
    <row r="646" spans="15:15" ht="15.75" customHeight="1">
      <c r="O646" s="6"/>
    </row>
    <row r="647" spans="15:15" ht="15.75" customHeight="1">
      <c r="O647" s="6"/>
    </row>
    <row r="648" spans="15:15" ht="15.75" customHeight="1">
      <c r="O648" s="6"/>
    </row>
    <row r="649" spans="15:15" ht="15.75" customHeight="1">
      <c r="O649" s="6"/>
    </row>
    <row r="650" spans="15:15" ht="15.75" customHeight="1">
      <c r="O650" s="6"/>
    </row>
    <row r="651" spans="15:15" ht="15.75" customHeight="1">
      <c r="O651" s="6"/>
    </row>
    <row r="652" spans="15:15" ht="15.75" customHeight="1">
      <c r="O652" s="6"/>
    </row>
    <row r="653" spans="15:15" ht="15.75" customHeight="1">
      <c r="O653" s="6"/>
    </row>
    <row r="654" spans="15:15" ht="15.75" customHeight="1">
      <c r="O654" s="6"/>
    </row>
    <row r="655" spans="15:15" ht="15.75" customHeight="1">
      <c r="O655" s="6"/>
    </row>
    <row r="656" spans="15:15" ht="15.75" customHeight="1">
      <c r="O656" s="6"/>
    </row>
    <row r="657" spans="15:15" ht="15.75" customHeight="1">
      <c r="O657" s="6"/>
    </row>
    <row r="658" spans="15:15" ht="15.75" customHeight="1">
      <c r="O658" s="6"/>
    </row>
    <row r="659" spans="15:15" ht="15.75" customHeight="1">
      <c r="O659" s="6"/>
    </row>
    <row r="660" spans="15:15" ht="15.75" customHeight="1">
      <c r="O660" s="6"/>
    </row>
    <row r="661" spans="15:15" ht="15.75" customHeight="1">
      <c r="O661" s="6"/>
    </row>
    <row r="662" spans="15:15" ht="15.75" customHeight="1">
      <c r="O662" s="6"/>
    </row>
    <row r="663" spans="15:15" ht="15.75" customHeight="1">
      <c r="O663" s="6"/>
    </row>
    <row r="664" spans="15:15" ht="15.75" customHeight="1">
      <c r="O664" s="6"/>
    </row>
    <row r="665" spans="15:15" ht="15.75" customHeight="1">
      <c r="O665" s="6"/>
    </row>
    <row r="666" spans="15:15" ht="15.75" customHeight="1">
      <c r="O666" s="6"/>
    </row>
    <row r="667" spans="15:15" ht="15.75" customHeight="1">
      <c r="O667" s="6"/>
    </row>
    <row r="668" spans="15:15" ht="15.75" customHeight="1">
      <c r="O668" s="6"/>
    </row>
    <row r="669" spans="15:15" ht="15.75" customHeight="1">
      <c r="O669" s="6"/>
    </row>
    <row r="670" spans="15:15" ht="15.75" customHeight="1">
      <c r="O670" s="6"/>
    </row>
    <row r="671" spans="15:15" ht="15.75" customHeight="1">
      <c r="O671" s="6"/>
    </row>
    <row r="672" spans="15:15" ht="15.75" customHeight="1">
      <c r="O672" s="6"/>
    </row>
    <row r="673" spans="15:15" ht="15.75" customHeight="1">
      <c r="O673" s="6"/>
    </row>
    <row r="674" spans="15:15" ht="15.75" customHeight="1">
      <c r="O674" s="6"/>
    </row>
    <row r="675" spans="15:15" ht="15.75" customHeight="1">
      <c r="O675" s="6"/>
    </row>
    <row r="676" spans="15:15" ht="15.75" customHeight="1">
      <c r="O676" s="6"/>
    </row>
    <row r="677" spans="15:15" ht="15.75" customHeight="1">
      <c r="O677" s="6"/>
    </row>
    <row r="678" spans="15:15" ht="15.75" customHeight="1">
      <c r="O678" s="6"/>
    </row>
    <row r="679" spans="15:15" ht="15.75" customHeight="1">
      <c r="O679" s="6"/>
    </row>
    <row r="680" spans="15:15" ht="15.75" customHeight="1">
      <c r="O680" s="6"/>
    </row>
    <row r="681" spans="15:15" ht="15.75" customHeight="1">
      <c r="O681" s="6"/>
    </row>
    <row r="682" spans="15:15" ht="15.75" customHeight="1">
      <c r="O682" s="6"/>
    </row>
    <row r="683" spans="15:15" ht="15.75" customHeight="1">
      <c r="O683" s="6"/>
    </row>
    <row r="684" spans="15:15" ht="15.75" customHeight="1">
      <c r="O684" s="6"/>
    </row>
    <row r="685" spans="15:15" ht="15.75" customHeight="1">
      <c r="O685" s="6"/>
    </row>
    <row r="686" spans="15:15" ht="15.75" customHeight="1">
      <c r="O686" s="6"/>
    </row>
    <row r="687" spans="15:15" ht="15.75" customHeight="1">
      <c r="O687" s="6"/>
    </row>
    <row r="688" spans="15:15" ht="15.75" customHeight="1">
      <c r="O688" s="6"/>
    </row>
    <row r="689" spans="15:15" ht="15.75" customHeight="1">
      <c r="O689" s="6"/>
    </row>
    <row r="690" spans="15:15" ht="15.75" customHeight="1">
      <c r="O690" s="6"/>
    </row>
    <row r="691" spans="15:15" ht="15.75" customHeight="1">
      <c r="O691" s="6"/>
    </row>
    <row r="692" spans="15:15" ht="15.75" customHeight="1">
      <c r="O692" s="6"/>
    </row>
    <row r="693" spans="15:15" ht="15.75" customHeight="1">
      <c r="O693" s="6"/>
    </row>
    <row r="694" spans="15:15" ht="15.75" customHeight="1">
      <c r="O694" s="6"/>
    </row>
    <row r="695" spans="15:15" ht="15.75" customHeight="1">
      <c r="O695" s="6"/>
    </row>
    <row r="696" spans="15:15" ht="15.75" customHeight="1">
      <c r="O696" s="6"/>
    </row>
    <row r="697" spans="15:15" ht="15.75" customHeight="1">
      <c r="O697" s="6"/>
    </row>
    <row r="698" spans="15:15" ht="15.75" customHeight="1">
      <c r="O698" s="6"/>
    </row>
    <row r="699" spans="15:15" ht="15.75" customHeight="1">
      <c r="O699" s="6"/>
    </row>
    <row r="700" spans="15:15" ht="15.75" customHeight="1">
      <c r="O700" s="6"/>
    </row>
    <row r="701" spans="15:15" ht="15.75" customHeight="1">
      <c r="O701" s="6"/>
    </row>
    <row r="702" spans="15:15" ht="15.75" customHeight="1">
      <c r="O702" s="6"/>
    </row>
    <row r="703" spans="15:15" ht="15.75" customHeight="1">
      <c r="O703" s="6"/>
    </row>
    <row r="704" spans="15:15" ht="15.75" customHeight="1">
      <c r="O704" s="6"/>
    </row>
    <row r="705" spans="15:15" ht="15.75" customHeight="1">
      <c r="O705" s="6"/>
    </row>
    <row r="706" spans="15:15" ht="15.75" customHeight="1">
      <c r="O706" s="6"/>
    </row>
    <row r="707" spans="15:15" ht="15.75" customHeight="1">
      <c r="O707" s="6"/>
    </row>
    <row r="708" spans="15:15" ht="15.75" customHeight="1">
      <c r="O708" s="6"/>
    </row>
    <row r="709" spans="15:15" ht="15.75" customHeight="1">
      <c r="O709" s="6"/>
    </row>
    <row r="710" spans="15:15" ht="15.75" customHeight="1">
      <c r="O710" s="6"/>
    </row>
    <row r="711" spans="15:15" ht="15.75" customHeight="1">
      <c r="O711" s="6"/>
    </row>
    <row r="712" spans="15:15" ht="15.75" customHeight="1">
      <c r="O712" s="6"/>
    </row>
    <row r="713" spans="15:15" ht="15.75" customHeight="1">
      <c r="O713" s="6"/>
    </row>
    <row r="714" spans="15:15" ht="15.75" customHeight="1">
      <c r="O714" s="6"/>
    </row>
    <row r="715" spans="15:15" ht="15.75" customHeight="1">
      <c r="O715" s="6"/>
    </row>
    <row r="716" spans="15:15" ht="15.75" customHeight="1">
      <c r="O716" s="6"/>
    </row>
    <row r="717" spans="15:15" ht="15.75" customHeight="1">
      <c r="O717" s="6"/>
    </row>
    <row r="718" spans="15:15" ht="15.75" customHeight="1">
      <c r="O718" s="6"/>
    </row>
    <row r="719" spans="15:15" ht="15.75" customHeight="1">
      <c r="O719" s="6"/>
    </row>
    <row r="720" spans="15:15" ht="15.75" customHeight="1">
      <c r="O720" s="6"/>
    </row>
    <row r="721" spans="15:15" ht="15.75" customHeight="1">
      <c r="O721" s="6"/>
    </row>
    <row r="722" spans="15:15" ht="15.75" customHeight="1">
      <c r="O722" s="6"/>
    </row>
    <row r="723" spans="15:15" ht="15.75" customHeight="1">
      <c r="O723" s="6"/>
    </row>
    <row r="724" spans="15:15" ht="15.75" customHeight="1">
      <c r="O724" s="6"/>
    </row>
    <row r="725" spans="15:15" ht="15.75" customHeight="1">
      <c r="O725" s="6"/>
    </row>
    <row r="726" spans="15:15" ht="15.75" customHeight="1">
      <c r="O726" s="6"/>
    </row>
    <row r="727" spans="15:15" ht="15.75" customHeight="1">
      <c r="O727" s="6"/>
    </row>
    <row r="728" spans="15:15" ht="15.75" customHeight="1">
      <c r="O728" s="6"/>
    </row>
    <row r="729" spans="15:15" ht="15.75" customHeight="1">
      <c r="O729" s="6"/>
    </row>
    <row r="730" spans="15:15" ht="15.75" customHeight="1">
      <c r="O730" s="6"/>
    </row>
    <row r="731" spans="15:15" ht="15.75" customHeight="1">
      <c r="O731" s="6"/>
    </row>
    <row r="732" spans="15:15" ht="15.75" customHeight="1">
      <c r="O732" s="6"/>
    </row>
    <row r="733" spans="15:15" ht="15.75" customHeight="1">
      <c r="O733" s="6"/>
    </row>
    <row r="734" spans="15:15" ht="15.75" customHeight="1">
      <c r="O734" s="6"/>
    </row>
    <row r="735" spans="15:15" ht="15.75" customHeight="1">
      <c r="O735" s="6"/>
    </row>
    <row r="736" spans="15:15" ht="15.75" customHeight="1">
      <c r="O736" s="6"/>
    </row>
    <row r="737" spans="15:15" ht="15.75" customHeight="1">
      <c r="O737" s="6"/>
    </row>
    <row r="738" spans="15:15" ht="15.75" customHeight="1">
      <c r="O738" s="6"/>
    </row>
    <row r="739" spans="15:15" ht="15.75" customHeight="1">
      <c r="O739" s="6"/>
    </row>
    <row r="740" spans="15:15" ht="15.75" customHeight="1">
      <c r="O740" s="6"/>
    </row>
    <row r="741" spans="15:15" ht="15.75" customHeight="1">
      <c r="O741" s="6"/>
    </row>
    <row r="742" spans="15:15" ht="15.75" customHeight="1">
      <c r="O742" s="6"/>
    </row>
    <row r="743" spans="15:15" ht="15.75" customHeight="1">
      <c r="O743" s="6"/>
    </row>
    <row r="744" spans="15:15" ht="15.75" customHeight="1">
      <c r="O744" s="6"/>
    </row>
    <row r="745" spans="15:15" ht="15.75" customHeight="1">
      <c r="O745" s="6"/>
    </row>
    <row r="746" spans="15:15" ht="15.75" customHeight="1">
      <c r="O746" s="6"/>
    </row>
    <row r="747" spans="15:15" ht="15.75" customHeight="1">
      <c r="O747" s="6"/>
    </row>
    <row r="748" spans="15:15" ht="15.75" customHeight="1">
      <c r="O748" s="6"/>
    </row>
    <row r="749" spans="15:15" ht="15.75" customHeight="1">
      <c r="O749" s="6"/>
    </row>
    <row r="750" spans="15:15" ht="15.75" customHeight="1">
      <c r="O750" s="6"/>
    </row>
    <row r="751" spans="15:15" ht="15.75" customHeight="1">
      <c r="O751" s="6"/>
    </row>
    <row r="752" spans="15:15" ht="15.75" customHeight="1">
      <c r="O752" s="6"/>
    </row>
    <row r="753" spans="15:15" ht="15.75" customHeight="1">
      <c r="O753" s="6"/>
    </row>
    <row r="754" spans="15:15" ht="15.75" customHeight="1">
      <c r="O754" s="6"/>
    </row>
    <row r="755" spans="15:15" ht="15.75" customHeight="1">
      <c r="O755" s="6"/>
    </row>
    <row r="756" spans="15:15" ht="15.75" customHeight="1">
      <c r="O756" s="6"/>
    </row>
    <row r="757" spans="15:15" ht="15.75" customHeight="1">
      <c r="O757" s="6"/>
    </row>
    <row r="758" spans="15:15" ht="15.75" customHeight="1">
      <c r="O758" s="6"/>
    </row>
    <row r="759" spans="15:15" ht="15.75" customHeight="1">
      <c r="O759" s="6"/>
    </row>
    <row r="760" spans="15:15" ht="15.75" customHeight="1">
      <c r="O760" s="6"/>
    </row>
    <row r="761" spans="15:15" ht="15.75" customHeight="1">
      <c r="O761" s="6"/>
    </row>
    <row r="762" spans="15:15" ht="15.75" customHeight="1">
      <c r="O762" s="6"/>
    </row>
    <row r="763" spans="15:15" ht="15.75" customHeight="1">
      <c r="O763" s="6"/>
    </row>
    <row r="764" spans="15:15" ht="15.75" customHeight="1">
      <c r="O764" s="6"/>
    </row>
    <row r="765" spans="15:15" ht="15.75" customHeight="1">
      <c r="O765" s="6"/>
    </row>
    <row r="766" spans="15:15" ht="15.75" customHeight="1">
      <c r="O766" s="6"/>
    </row>
    <row r="767" spans="15:15" ht="15.75" customHeight="1">
      <c r="O767" s="6"/>
    </row>
    <row r="768" spans="15:15" ht="15.75" customHeight="1">
      <c r="O768" s="6"/>
    </row>
    <row r="769" spans="15:15" ht="15.75" customHeight="1">
      <c r="O769" s="6"/>
    </row>
    <row r="770" spans="15:15" ht="15.75" customHeight="1">
      <c r="O770" s="6"/>
    </row>
    <row r="771" spans="15:15" ht="15.75" customHeight="1">
      <c r="O771" s="6"/>
    </row>
    <row r="772" spans="15:15" ht="15.75" customHeight="1">
      <c r="O772" s="6"/>
    </row>
    <row r="773" spans="15:15" ht="15.75" customHeight="1">
      <c r="O773" s="6"/>
    </row>
    <row r="774" spans="15:15" ht="15.75" customHeight="1">
      <c r="O774" s="6"/>
    </row>
    <row r="775" spans="15:15" ht="15.75" customHeight="1">
      <c r="O775" s="6"/>
    </row>
    <row r="776" spans="15:15" ht="15.75" customHeight="1">
      <c r="O776" s="6"/>
    </row>
    <row r="777" spans="15:15" ht="15.75" customHeight="1">
      <c r="O777" s="6"/>
    </row>
    <row r="778" spans="15:15" ht="15.75" customHeight="1">
      <c r="O778" s="6"/>
    </row>
    <row r="779" spans="15:15" ht="15.75" customHeight="1">
      <c r="O779" s="6"/>
    </row>
    <row r="780" spans="15:15" ht="15.75" customHeight="1">
      <c r="O780" s="6"/>
    </row>
    <row r="781" spans="15:15" ht="15.75" customHeight="1">
      <c r="O781" s="6"/>
    </row>
    <row r="782" spans="15:15" ht="15.75" customHeight="1">
      <c r="O782" s="6"/>
    </row>
    <row r="783" spans="15:15" ht="15.75" customHeight="1">
      <c r="O783" s="6"/>
    </row>
    <row r="784" spans="15:15" ht="15.75" customHeight="1">
      <c r="O784" s="6"/>
    </row>
    <row r="785" spans="15:15" ht="15.75" customHeight="1">
      <c r="O785" s="6"/>
    </row>
    <row r="786" spans="15:15" ht="15.75" customHeight="1">
      <c r="O786" s="6"/>
    </row>
    <row r="787" spans="15:15" ht="15.75" customHeight="1">
      <c r="O787" s="6"/>
    </row>
    <row r="788" spans="15:15" ht="15.75" customHeight="1">
      <c r="O788" s="6"/>
    </row>
    <row r="789" spans="15:15" ht="15.75" customHeight="1">
      <c r="O789" s="6"/>
    </row>
    <row r="790" spans="15:15" ht="15.75" customHeight="1">
      <c r="O790" s="6"/>
    </row>
    <row r="791" spans="15:15" ht="15.75" customHeight="1">
      <c r="O791" s="6"/>
    </row>
    <row r="792" spans="15:15" ht="15.75" customHeight="1">
      <c r="O792" s="6"/>
    </row>
    <row r="793" spans="15:15" ht="15.75" customHeight="1">
      <c r="O793" s="6"/>
    </row>
    <row r="794" spans="15:15" ht="15.75" customHeight="1">
      <c r="O794" s="6"/>
    </row>
    <row r="795" spans="15:15" ht="15.75" customHeight="1">
      <c r="O795" s="6"/>
    </row>
    <row r="796" spans="15:15" ht="15.75" customHeight="1">
      <c r="O796" s="6"/>
    </row>
    <row r="797" spans="15:15" ht="15.75" customHeight="1">
      <c r="O797" s="6"/>
    </row>
    <row r="798" spans="15:15" ht="15.75" customHeight="1">
      <c r="O798" s="6"/>
    </row>
    <row r="799" spans="15:15" ht="15.75" customHeight="1">
      <c r="O799" s="6"/>
    </row>
    <row r="800" spans="15:15" ht="15.75" customHeight="1">
      <c r="O800" s="6"/>
    </row>
    <row r="801" spans="15:15" ht="15.75" customHeight="1">
      <c r="O801" s="6"/>
    </row>
    <row r="802" spans="15:15" ht="15.75" customHeight="1">
      <c r="O802" s="6"/>
    </row>
    <row r="803" spans="15:15" ht="15.75" customHeight="1">
      <c r="O803" s="6"/>
    </row>
    <row r="804" spans="15:15" ht="15.75" customHeight="1">
      <c r="O804" s="6"/>
    </row>
    <row r="805" spans="15:15" ht="15.75" customHeight="1">
      <c r="O805" s="6"/>
    </row>
    <row r="806" spans="15:15" ht="15.75" customHeight="1">
      <c r="O806" s="6"/>
    </row>
    <row r="807" spans="15:15" ht="15.75" customHeight="1">
      <c r="O807" s="6"/>
    </row>
    <row r="808" spans="15:15" ht="15.75" customHeight="1">
      <c r="O808" s="6"/>
    </row>
    <row r="809" spans="15:15" ht="15.75" customHeight="1">
      <c r="O809" s="6"/>
    </row>
    <row r="810" spans="15:15" ht="15.75" customHeight="1">
      <c r="O810" s="6"/>
    </row>
    <row r="811" spans="15:15" ht="15.75" customHeight="1">
      <c r="O811" s="6"/>
    </row>
    <row r="812" spans="15:15" ht="15.75" customHeight="1">
      <c r="O812" s="6"/>
    </row>
    <row r="813" spans="15:15" ht="15.75" customHeight="1">
      <c r="O813" s="6"/>
    </row>
    <row r="814" spans="15:15" ht="15.75" customHeight="1">
      <c r="O814" s="6"/>
    </row>
    <row r="815" spans="15:15" ht="15.75" customHeight="1">
      <c r="O815" s="6"/>
    </row>
    <row r="816" spans="15:15" ht="15.75" customHeight="1">
      <c r="O816" s="6"/>
    </row>
    <row r="817" spans="15:15" ht="15.75" customHeight="1">
      <c r="O817" s="6"/>
    </row>
    <row r="818" spans="15:15" ht="15.75" customHeight="1">
      <c r="O818" s="6"/>
    </row>
    <row r="819" spans="15:15" ht="15.75" customHeight="1">
      <c r="O819" s="6"/>
    </row>
    <row r="820" spans="15:15" ht="15.75" customHeight="1">
      <c r="O820" s="6"/>
    </row>
    <row r="821" spans="15:15" ht="15.75" customHeight="1">
      <c r="O821" s="6"/>
    </row>
    <row r="822" spans="15:15" ht="15.75" customHeight="1">
      <c r="O822" s="6"/>
    </row>
    <row r="823" spans="15:15" ht="15.75" customHeight="1">
      <c r="O823" s="6"/>
    </row>
    <row r="824" spans="15:15" ht="15.75" customHeight="1">
      <c r="O824" s="6"/>
    </row>
    <row r="825" spans="15:15" ht="15.75" customHeight="1">
      <c r="O825" s="6"/>
    </row>
    <row r="826" spans="15:15" ht="15.75" customHeight="1">
      <c r="O826" s="6"/>
    </row>
    <row r="827" spans="15:15" ht="15.75" customHeight="1">
      <c r="O827" s="6"/>
    </row>
    <row r="828" spans="15:15" ht="15.75" customHeight="1">
      <c r="O828" s="6"/>
    </row>
    <row r="829" spans="15:15" ht="15.75" customHeight="1">
      <c r="O829" s="6"/>
    </row>
    <row r="830" spans="15:15" ht="15.75" customHeight="1">
      <c r="O830" s="6"/>
    </row>
    <row r="831" spans="15:15" ht="15.75" customHeight="1">
      <c r="O831" s="6"/>
    </row>
    <row r="832" spans="15:15" ht="15.75" customHeight="1">
      <c r="O832" s="6"/>
    </row>
    <row r="833" spans="15:15" ht="15.75" customHeight="1">
      <c r="O833" s="6"/>
    </row>
    <row r="834" spans="15:15" ht="15.75" customHeight="1">
      <c r="O834" s="6"/>
    </row>
    <row r="835" spans="15:15" ht="15.75" customHeight="1">
      <c r="O835" s="6"/>
    </row>
    <row r="836" spans="15:15" ht="15.75" customHeight="1">
      <c r="O836" s="6"/>
    </row>
    <row r="837" spans="15:15" ht="15.75" customHeight="1">
      <c r="O837" s="6"/>
    </row>
    <row r="838" spans="15:15" ht="15.75" customHeight="1">
      <c r="O838" s="6"/>
    </row>
    <row r="839" spans="15:15" ht="15.75" customHeight="1">
      <c r="O839" s="6"/>
    </row>
    <row r="840" spans="15:15" ht="15.75" customHeight="1">
      <c r="O840" s="6"/>
    </row>
    <row r="841" spans="15:15" ht="15.75" customHeight="1">
      <c r="O841" s="6"/>
    </row>
    <row r="842" spans="15:15" ht="15.75" customHeight="1">
      <c r="O842" s="6"/>
    </row>
    <row r="843" spans="15:15" ht="15.75" customHeight="1">
      <c r="O843" s="6"/>
    </row>
    <row r="844" spans="15:15" ht="15.75" customHeight="1">
      <c r="O844" s="6"/>
    </row>
    <row r="845" spans="15:15" ht="15.75" customHeight="1">
      <c r="O845" s="6"/>
    </row>
    <row r="846" spans="15:15" ht="15.75" customHeight="1">
      <c r="O846" s="6"/>
    </row>
    <row r="847" spans="15:15" ht="15.75" customHeight="1">
      <c r="O847" s="6"/>
    </row>
    <row r="848" spans="15:15" ht="15.75" customHeight="1">
      <c r="O848" s="6"/>
    </row>
    <row r="849" spans="15:15" ht="15.75" customHeight="1">
      <c r="O849" s="6"/>
    </row>
    <row r="850" spans="15:15" ht="15.75" customHeight="1">
      <c r="O850" s="6"/>
    </row>
    <row r="851" spans="15:15" ht="15.75" customHeight="1">
      <c r="O851" s="6"/>
    </row>
    <row r="852" spans="15:15" ht="15.75" customHeight="1">
      <c r="O852" s="6"/>
    </row>
    <row r="853" spans="15:15" ht="15.75" customHeight="1">
      <c r="O853" s="6"/>
    </row>
    <row r="854" spans="15:15" ht="15.75" customHeight="1">
      <c r="O854" s="6"/>
    </row>
    <row r="855" spans="15:15" ht="15.75" customHeight="1">
      <c r="O855" s="6"/>
    </row>
    <row r="856" spans="15:15" ht="15.75" customHeight="1">
      <c r="O856" s="6"/>
    </row>
    <row r="857" spans="15:15" ht="15.75" customHeight="1">
      <c r="O857" s="6"/>
    </row>
    <row r="858" spans="15:15" ht="15.75" customHeight="1">
      <c r="O858" s="6"/>
    </row>
    <row r="859" spans="15:15" ht="15.75" customHeight="1">
      <c r="O859" s="6"/>
    </row>
    <row r="860" spans="15:15" ht="15.75" customHeight="1">
      <c r="O860" s="6"/>
    </row>
    <row r="861" spans="15:15" ht="15.75" customHeight="1">
      <c r="O861" s="6"/>
    </row>
    <row r="862" spans="15:15" ht="15.75" customHeight="1">
      <c r="O862" s="6"/>
    </row>
    <row r="863" spans="15:15" ht="15.75" customHeight="1">
      <c r="O863" s="6"/>
    </row>
    <row r="864" spans="15:15" ht="15.75" customHeight="1">
      <c r="O864" s="6"/>
    </row>
    <row r="865" spans="15:15" ht="15.75" customHeight="1">
      <c r="O865" s="6"/>
    </row>
    <row r="866" spans="15:15" ht="15.75" customHeight="1">
      <c r="O866" s="6"/>
    </row>
    <row r="867" spans="15:15" ht="15.75" customHeight="1">
      <c r="O867" s="6"/>
    </row>
    <row r="868" spans="15:15" ht="15.75" customHeight="1">
      <c r="O868" s="6"/>
    </row>
    <row r="869" spans="15:15" ht="15.75" customHeight="1">
      <c r="O869" s="6"/>
    </row>
    <row r="870" spans="15:15" ht="15.75" customHeight="1">
      <c r="O870" s="6"/>
    </row>
    <row r="871" spans="15:15" ht="15.75" customHeight="1">
      <c r="O871" s="6"/>
    </row>
    <row r="872" spans="15:15" ht="15.75" customHeight="1">
      <c r="O872" s="6"/>
    </row>
    <row r="873" spans="15:15" ht="15.75" customHeight="1">
      <c r="O873" s="6"/>
    </row>
    <row r="874" spans="15:15" ht="15.75" customHeight="1">
      <c r="O874" s="6"/>
    </row>
    <row r="875" spans="15:15" ht="15.75" customHeight="1">
      <c r="O875" s="6"/>
    </row>
    <row r="876" spans="15:15" ht="15.75" customHeight="1">
      <c r="O876" s="6"/>
    </row>
    <row r="877" spans="15:15" ht="15.75" customHeight="1">
      <c r="O877" s="6"/>
    </row>
    <row r="878" spans="15:15" ht="15.75" customHeight="1">
      <c r="O878" s="6"/>
    </row>
    <row r="879" spans="15:15" ht="15.75" customHeight="1">
      <c r="O879" s="6"/>
    </row>
    <row r="880" spans="15:15" ht="15.75" customHeight="1">
      <c r="O880" s="6"/>
    </row>
    <row r="881" spans="15:15" ht="15.75" customHeight="1">
      <c r="O881" s="6"/>
    </row>
    <row r="882" spans="15:15" ht="15.75" customHeight="1">
      <c r="O882" s="6"/>
    </row>
    <row r="883" spans="15:15" ht="15.75" customHeight="1">
      <c r="O883" s="6"/>
    </row>
    <row r="884" spans="15:15" ht="15.75" customHeight="1">
      <c r="O884" s="6"/>
    </row>
    <row r="885" spans="15:15" ht="15.75" customHeight="1">
      <c r="O885" s="6"/>
    </row>
    <row r="886" spans="15:15" ht="15.75" customHeight="1">
      <c r="O886" s="6"/>
    </row>
    <row r="887" spans="15:15" ht="15.75" customHeight="1">
      <c r="O887" s="6"/>
    </row>
    <row r="888" spans="15:15" ht="15.75" customHeight="1">
      <c r="O888" s="6"/>
    </row>
    <row r="889" spans="15:15" ht="15.75" customHeight="1">
      <c r="O889" s="6"/>
    </row>
    <row r="890" spans="15:15" ht="15.75" customHeight="1">
      <c r="O890" s="6"/>
    </row>
    <row r="891" spans="15:15" ht="15.75" customHeight="1">
      <c r="O891" s="6"/>
    </row>
    <row r="892" spans="15:15" ht="15.75" customHeight="1">
      <c r="O892" s="6"/>
    </row>
    <row r="893" spans="15:15" ht="15.75" customHeight="1">
      <c r="O893" s="6"/>
    </row>
    <row r="894" spans="15:15" ht="15.75" customHeight="1">
      <c r="O894" s="6"/>
    </row>
    <row r="895" spans="15:15" ht="15.75" customHeight="1">
      <c r="O895" s="6"/>
    </row>
    <row r="896" spans="15:15" ht="15.75" customHeight="1">
      <c r="O896" s="6"/>
    </row>
    <row r="897" spans="15:15" ht="15.75" customHeight="1">
      <c r="O897" s="6"/>
    </row>
    <row r="898" spans="15:15" ht="15.75" customHeight="1">
      <c r="O898" s="6"/>
    </row>
    <row r="899" spans="15:15" ht="15.75" customHeight="1">
      <c r="O899" s="6"/>
    </row>
    <row r="900" spans="15:15" ht="15.75" customHeight="1">
      <c r="O900" s="6"/>
    </row>
    <row r="901" spans="15:15" ht="15.75" customHeight="1">
      <c r="O901" s="6"/>
    </row>
    <row r="902" spans="15:15" ht="15.75" customHeight="1">
      <c r="O902" s="6"/>
    </row>
    <row r="903" spans="15:15" ht="15.75" customHeight="1">
      <c r="O903" s="6"/>
    </row>
    <row r="904" spans="15:15" ht="15.75" customHeight="1">
      <c r="O904" s="6"/>
    </row>
    <row r="905" spans="15:15" ht="15.75" customHeight="1">
      <c r="O905" s="6"/>
    </row>
    <row r="906" spans="15:15" ht="15.75" customHeight="1">
      <c r="O906" s="6"/>
    </row>
    <row r="907" spans="15:15" ht="15.75" customHeight="1">
      <c r="O907" s="6"/>
    </row>
    <row r="908" spans="15:15" ht="15.75" customHeight="1">
      <c r="O908" s="6"/>
    </row>
    <row r="909" spans="15:15" ht="15.75" customHeight="1">
      <c r="O909" s="6"/>
    </row>
    <row r="910" spans="15:15" ht="15.75" customHeight="1">
      <c r="O910" s="6"/>
    </row>
    <row r="911" spans="15:15" ht="15.75" customHeight="1">
      <c r="O911" s="6"/>
    </row>
    <row r="912" spans="15:15" ht="15.75" customHeight="1">
      <c r="O912" s="6"/>
    </row>
    <row r="913" spans="15:15" ht="15.75" customHeight="1">
      <c r="O913" s="6"/>
    </row>
    <row r="914" spans="15:15" ht="15.75" customHeight="1">
      <c r="O914" s="6"/>
    </row>
    <row r="915" spans="15:15" ht="15.75" customHeight="1">
      <c r="O915" s="6"/>
    </row>
    <row r="916" spans="15:15" ht="15.75" customHeight="1">
      <c r="O916" s="6"/>
    </row>
    <row r="917" spans="15:15" ht="15.75" customHeight="1">
      <c r="O917" s="6"/>
    </row>
    <row r="918" spans="15:15" ht="15.75" customHeight="1">
      <c r="O918" s="6"/>
    </row>
    <row r="919" spans="15:15" ht="15.75" customHeight="1">
      <c r="O919" s="6"/>
    </row>
    <row r="920" spans="15:15" ht="15.75" customHeight="1">
      <c r="O920" s="6"/>
    </row>
    <row r="921" spans="15:15" ht="15.75" customHeight="1">
      <c r="O921" s="6"/>
    </row>
    <row r="922" spans="15:15" ht="15.75" customHeight="1">
      <c r="O922" s="6"/>
    </row>
    <row r="923" spans="15:15" ht="15.75" customHeight="1">
      <c r="O923" s="6"/>
    </row>
    <row r="924" spans="15:15" ht="15.75" customHeight="1">
      <c r="O924" s="6"/>
    </row>
    <row r="925" spans="15:15" ht="15.75" customHeight="1">
      <c r="O925" s="6"/>
    </row>
    <row r="926" spans="15:15" ht="15.75" customHeight="1">
      <c r="O926" s="6"/>
    </row>
    <row r="927" spans="15:15" ht="15.75" customHeight="1">
      <c r="O927" s="6"/>
    </row>
    <row r="928" spans="15:15" ht="15.75" customHeight="1">
      <c r="O928" s="6"/>
    </row>
    <row r="929" spans="15:15" ht="15.75" customHeight="1">
      <c r="O929" s="6"/>
    </row>
    <row r="930" spans="15:15" ht="15.75" customHeight="1">
      <c r="O930" s="6"/>
    </row>
    <row r="931" spans="15:15" ht="15.75" customHeight="1">
      <c r="O931" s="6"/>
    </row>
    <row r="932" spans="15:15" ht="15.75" customHeight="1">
      <c r="O932" s="6"/>
    </row>
    <row r="933" spans="15:15" ht="15.75" customHeight="1">
      <c r="O933" s="6"/>
    </row>
    <row r="934" spans="15:15" ht="15.75" customHeight="1">
      <c r="O934" s="6"/>
    </row>
    <row r="935" spans="15:15" ht="15.75" customHeight="1">
      <c r="O935" s="6"/>
    </row>
    <row r="936" spans="15:15" ht="15.75" customHeight="1">
      <c r="O936" s="6"/>
    </row>
    <row r="937" spans="15:15" ht="15.75" customHeight="1">
      <c r="O937" s="6"/>
    </row>
    <row r="938" spans="15:15" ht="15.75" customHeight="1">
      <c r="O938" s="6"/>
    </row>
    <row r="939" spans="15:15" ht="15.75" customHeight="1">
      <c r="O939" s="6"/>
    </row>
    <row r="940" spans="15:15" ht="15.75" customHeight="1">
      <c r="O940" s="6"/>
    </row>
    <row r="941" spans="15:15" ht="15.75" customHeight="1">
      <c r="O941" s="6"/>
    </row>
    <row r="942" spans="15:15" ht="15.75" customHeight="1">
      <c r="O942" s="6"/>
    </row>
    <row r="943" spans="15:15" ht="15.75" customHeight="1">
      <c r="O943" s="6"/>
    </row>
    <row r="944" spans="15:15" ht="15.75" customHeight="1">
      <c r="O944" s="6"/>
    </row>
    <row r="945" spans="15:15" ht="15.75" customHeight="1">
      <c r="O945" s="6"/>
    </row>
    <row r="946" spans="15:15" ht="15.75" customHeight="1">
      <c r="O946" s="6"/>
    </row>
    <row r="947" spans="15:15" ht="15.75" customHeight="1">
      <c r="O947" s="6"/>
    </row>
    <row r="948" spans="15:15" ht="15.75" customHeight="1">
      <c r="O948" s="6"/>
    </row>
    <row r="949" spans="15:15" ht="15.75" customHeight="1">
      <c r="O949" s="6"/>
    </row>
    <row r="950" spans="15:15" ht="15.75" customHeight="1">
      <c r="O950" s="6"/>
    </row>
    <row r="951" spans="15:15" ht="15.75" customHeight="1">
      <c r="O951" s="6"/>
    </row>
    <row r="952" spans="15:15" ht="15.75" customHeight="1">
      <c r="O952" s="6"/>
    </row>
    <row r="953" spans="15:15" ht="15.75" customHeight="1">
      <c r="O953" s="6"/>
    </row>
    <row r="954" spans="15:15" ht="15.75" customHeight="1">
      <c r="O954" s="6"/>
    </row>
    <row r="955" spans="15:15" ht="15.75" customHeight="1">
      <c r="O955" s="6"/>
    </row>
    <row r="956" spans="15:15" ht="15.75" customHeight="1">
      <c r="O956" s="6"/>
    </row>
    <row r="957" spans="15:15" ht="15.75" customHeight="1">
      <c r="O957" s="6"/>
    </row>
    <row r="958" spans="15:15" ht="15.75" customHeight="1">
      <c r="O958" s="6"/>
    </row>
    <row r="959" spans="15:15" ht="15.75" customHeight="1">
      <c r="O959" s="6"/>
    </row>
    <row r="960" spans="15:15" ht="15.75" customHeight="1">
      <c r="O960" s="6"/>
    </row>
    <row r="961" spans="15:15" ht="15.75" customHeight="1">
      <c r="O961" s="6"/>
    </row>
    <row r="962" spans="15:15" ht="15.75" customHeight="1">
      <c r="O962" s="6"/>
    </row>
    <row r="963" spans="15:15" ht="15.75" customHeight="1">
      <c r="O963" s="6"/>
    </row>
    <row r="964" spans="15:15" ht="15.75" customHeight="1">
      <c r="O964" s="6"/>
    </row>
    <row r="965" spans="15:15" ht="15.75" customHeight="1">
      <c r="O965" s="6"/>
    </row>
    <row r="966" spans="15:15" ht="15.75" customHeight="1">
      <c r="O966" s="6"/>
    </row>
    <row r="967" spans="15:15" ht="15.75" customHeight="1">
      <c r="O967" s="6"/>
    </row>
    <row r="968" spans="15:15" ht="15.75" customHeight="1">
      <c r="O968" s="6"/>
    </row>
    <row r="969" spans="15:15" ht="15.75" customHeight="1">
      <c r="O969" s="6"/>
    </row>
    <row r="970" spans="15:15" ht="15.75" customHeight="1">
      <c r="O970" s="6"/>
    </row>
    <row r="971" spans="15:15" ht="15.75" customHeight="1">
      <c r="O971" s="6"/>
    </row>
    <row r="972" spans="15:15" ht="15.75" customHeight="1">
      <c r="O972" s="6"/>
    </row>
    <row r="973" spans="15:15" ht="15.75" customHeight="1">
      <c r="O973" s="6"/>
    </row>
    <row r="974" spans="15:15" ht="15.75" customHeight="1">
      <c r="O974" s="6"/>
    </row>
    <row r="975" spans="15:15" ht="15.75" customHeight="1">
      <c r="O975" s="6"/>
    </row>
    <row r="976" spans="15:15" ht="15.75" customHeight="1">
      <c r="O976" s="6"/>
    </row>
  </sheetData>
  <mergeCells count="21">
    <mergeCell ref="E140:G142"/>
    <mergeCell ref="E144:G146"/>
    <mergeCell ref="A157:C157"/>
    <mergeCell ref="A158:C158"/>
    <mergeCell ref="E10:G10"/>
    <mergeCell ref="E44:G45"/>
    <mergeCell ref="A82:D82"/>
    <mergeCell ref="E89:G91"/>
    <mergeCell ref="E124:G127"/>
    <mergeCell ref="A132:D132"/>
    <mergeCell ref="N9:N11"/>
    <mergeCell ref="O9:O11"/>
    <mergeCell ref="A9:A11"/>
    <mergeCell ref="B9:B11"/>
    <mergeCell ref="C9:C11"/>
    <mergeCell ref="D9:D11"/>
    <mergeCell ref="E9:G9"/>
    <mergeCell ref="H9:J9"/>
    <mergeCell ref="K9:M9"/>
    <mergeCell ref="K10:M10"/>
    <mergeCell ref="H10:J10"/>
  </mergeCells>
  <pageMargins left="0.25" right="0.25" top="0.75" bottom="0.75" header="0" footer="0"/>
  <pageSetup paperSize="9" scale="56" orientation="landscape"/>
</worksheet>
</file>

<file path=xl/worksheets/sheet3.xml><?xml version="1.0" encoding="utf-8"?>
<worksheet xmlns="http://schemas.openxmlformats.org/spreadsheetml/2006/main" xmlns:r="http://schemas.openxmlformats.org/officeDocument/2006/relationships">
  <sheetPr>
    <tabColor rgb="FFC00000"/>
    <pageSetUpPr fitToPage="1"/>
  </sheetPr>
  <dimension ref="A1:X977"/>
  <sheetViews>
    <sheetView tabSelected="1" workbookViewId="0">
      <pane ySplit="6" topLeftCell="A7" activePane="bottomLeft" state="frozen"/>
      <selection pane="bottomLeft" activeCell="B8" sqref="B8"/>
    </sheetView>
  </sheetViews>
  <sheetFormatPr defaultColWidth="12.625" defaultRowHeight="15" customHeight="1"/>
  <cols>
    <col min="1" max="1" width="11.375" customWidth="1"/>
    <col min="2" max="2" width="5.625" customWidth="1"/>
    <col min="3" max="3" width="45.5" customWidth="1"/>
    <col min="4" max="4" width="104.125" customWidth="1"/>
    <col min="5" max="5" width="17" customWidth="1"/>
    <col min="6" max="24" width="5.125" customWidth="1"/>
    <col min="25" max="26" width="10.875" customWidth="1"/>
  </cols>
  <sheetData>
    <row r="1" spans="1:24" ht="15.75">
      <c r="A1" s="468" t="s">
        <v>270</v>
      </c>
      <c r="B1" s="432"/>
      <c r="C1" s="432"/>
      <c r="D1" s="432"/>
      <c r="E1" s="278"/>
    </row>
    <row r="2" spans="1:24" ht="15.75" customHeight="1">
      <c r="A2" s="469" t="s">
        <v>271</v>
      </c>
      <c r="B2" s="432"/>
      <c r="C2" s="432"/>
      <c r="D2" s="432"/>
      <c r="E2" s="50"/>
    </row>
    <row r="3" spans="1:24" ht="14.25">
      <c r="A3" s="279"/>
      <c r="B3" s="53"/>
      <c r="C3" s="280"/>
      <c r="D3" s="281"/>
    </row>
    <row r="4" spans="1:24" ht="26.25" customHeight="1">
      <c r="A4" s="440" t="s">
        <v>272</v>
      </c>
      <c r="B4" s="441" t="s">
        <v>31</v>
      </c>
      <c r="C4" s="472" t="s">
        <v>32</v>
      </c>
      <c r="D4" s="282"/>
    </row>
    <row r="5" spans="1:24" ht="71.25" customHeight="1">
      <c r="A5" s="438"/>
      <c r="B5" s="435"/>
      <c r="C5" s="443"/>
      <c r="D5" s="283" t="s">
        <v>273</v>
      </c>
    </row>
    <row r="6" spans="1:24" ht="14.25">
      <c r="A6" s="470"/>
      <c r="B6" s="471"/>
      <c r="C6" s="473"/>
      <c r="D6" s="284"/>
    </row>
    <row r="7" spans="1:24" ht="81" customHeight="1">
      <c r="A7" s="474" t="s">
        <v>274</v>
      </c>
      <c r="B7" s="446"/>
      <c r="C7" s="446"/>
      <c r="D7" s="447"/>
    </row>
    <row r="8" spans="1:24" ht="15.75">
      <c r="A8" s="285" t="s">
        <v>46</v>
      </c>
      <c r="B8" s="286" t="s">
        <v>275</v>
      </c>
      <c r="C8" s="287" t="s">
        <v>276</v>
      </c>
      <c r="D8" s="288" t="s">
        <v>277</v>
      </c>
      <c r="E8" s="289"/>
      <c r="F8" s="289"/>
      <c r="G8" s="289"/>
      <c r="H8" s="289"/>
      <c r="I8" s="289"/>
      <c r="J8" s="289"/>
      <c r="K8" s="289"/>
      <c r="L8" s="289"/>
      <c r="M8" s="289"/>
      <c r="N8" s="289"/>
      <c r="O8" s="289"/>
      <c r="P8" s="289"/>
      <c r="Q8" s="289"/>
      <c r="R8" s="289"/>
      <c r="S8" s="289"/>
      <c r="T8" s="289"/>
      <c r="U8" s="289"/>
      <c r="V8" s="289"/>
      <c r="W8" s="289"/>
      <c r="X8" s="289"/>
    </row>
    <row r="9" spans="1:24" ht="30" customHeight="1">
      <c r="A9" s="197" t="s">
        <v>54</v>
      </c>
      <c r="B9" s="290" t="s">
        <v>278</v>
      </c>
      <c r="C9" s="291" t="s">
        <v>279</v>
      </c>
      <c r="D9" s="475" t="s">
        <v>280</v>
      </c>
      <c r="E9" s="289"/>
      <c r="F9" s="289"/>
      <c r="G9" s="289"/>
      <c r="H9" s="289"/>
      <c r="I9" s="289"/>
      <c r="J9" s="289"/>
      <c r="K9" s="289"/>
      <c r="L9" s="289"/>
      <c r="M9" s="289"/>
      <c r="N9" s="289"/>
      <c r="O9" s="289"/>
      <c r="P9" s="289"/>
      <c r="Q9" s="289"/>
      <c r="R9" s="289"/>
      <c r="S9" s="289"/>
      <c r="T9" s="289"/>
      <c r="U9" s="289"/>
      <c r="V9" s="289"/>
      <c r="W9" s="289"/>
      <c r="X9" s="289"/>
    </row>
    <row r="10" spans="1:24" ht="30" customHeight="1">
      <c r="A10" s="197" t="s">
        <v>54</v>
      </c>
      <c r="B10" s="292" t="s">
        <v>281</v>
      </c>
      <c r="C10" s="18" t="s">
        <v>14</v>
      </c>
      <c r="D10" s="476"/>
      <c r="E10" s="289"/>
      <c r="F10" s="289"/>
      <c r="G10" s="289"/>
      <c r="H10" s="289"/>
      <c r="I10" s="289"/>
      <c r="J10" s="289"/>
      <c r="K10" s="289"/>
      <c r="L10" s="289"/>
      <c r="M10" s="289"/>
      <c r="N10" s="289"/>
      <c r="O10" s="289"/>
      <c r="P10" s="289"/>
      <c r="Q10" s="289"/>
      <c r="R10" s="289"/>
      <c r="S10" s="289"/>
      <c r="T10" s="289"/>
      <c r="U10" s="289"/>
      <c r="V10" s="289"/>
      <c r="W10" s="289"/>
      <c r="X10" s="289"/>
    </row>
    <row r="11" spans="1:24" ht="30" customHeight="1">
      <c r="A11" s="97" t="s">
        <v>54</v>
      </c>
      <c r="B11" s="293" t="s">
        <v>68</v>
      </c>
      <c r="C11" s="294" t="s">
        <v>16</v>
      </c>
      <c r="D11" s="476"/>
      <c r="E11" s="289"/>
      <c r="F11" s="289"/>
      <c r="G11" s="289"/>
      <c r="H11" s="289"/>
      <c r="I11" s="289"/>
      <c r="J11" s="289"/>
      <c r="K11" s="289"/>
      <c r="L11" s="289"/>
      <c r="M11" s="289"/>
      <c r="N11" s="289"/>
      <c r="O11" s="289"/>
      <c r="P11" s="289"/>
      <c r="Q11" s="289"/>
      <c r="R11" s="289"/>
      <c r="S11" s="289"/>
      <c r="T11" s="289"/>
      <c r="U11" s="289"/>
      <c r="V11" s="289"/>
      <c r="W11" s="289"/>
      <c r="X11" s="289"/>
    </row>
    <row r="12" spans="1:24" ht="30" customHeight="1">
      <c r="A12" s="97" t="s">
        <v>54</v>
      </c>
      <c r="B12" s="295" t="s">
        <v>75</v>
      </c>
      <c r="C12" s="296" t="s">
        <v>18</v>
      </c>
      <c r="D12" s="476"/>
      <c r="E12" s="289"/>
      <c r="F12" s="289"/>
      <c r="G12" s="289"/>
      <c r="H12" s="289"/>
      <c r="I12" s="289"/>
      <c r="J12" s="289"/>
      <c r="K12" s="289"/>
      <c r="L12" s="289"/>
      <c r="M12" s="289"/>
      <c r="N12" s="289"/>
      <c r="O12" s="289"/>
      <c r="P12" s="289"/>
      <c r="Q12" s="289"/>
      <c r="R12" s="289"/>
      <c r="S12" s="289"/>
      <c r="T12" s="289"/>
      <c r="U12" s="289"/>
      <c r="V12" s="289"/>
      <c r="W12" s="289"/>
      <c r="X12" s="289"/>
    </row>
    <row r="13" spans="1:24" ht="30" customHeight="1">
      <c r="A13" s="97" t="s">
        <v>54</v>
      </c>
      <c r="B13" s="293" t="s">
        <v>82</v>
      </c>
      <c r="C13" s="297" t="s">
        <v>20</v>
      </c>
      <c r="D13" s="476"/>
      <c r="E13" s="289"/>
      <c r="F13" s="289"/>
      <c r="G13" s="289"/>
      <c r="H13" s="289"/>
      <c r="I13" s="289"/>
      <c r="J13" s="289"/>
      <c r="K13" s="289"/>
      <c r="L13" s="289"/>
      <c r="M13" s="289"/>
      <c r="N13" s="289"/>
      <c r="O13" s="289"/>
      <c r="P13" s="289"/>
      <c r="Q13" s="289"/>
      <c r="R13" s="289"/>
      <c r="S13" s="289"/>
      <c r="T13" s="289"/>
      <c r="U13" s="289"/>
      <c r="V13" s="289"/>
      <c r="W13" s="289"/>
      <c r="X13" s="289"/>
    </row>
    <row r="14" spans="1:24" ht="30" customHeight="1">
      <c r="A14" s="97" t="s">
        <v>54</v>
      </c>
      <c r="B14" s="293" t="s">
        <v>282</v>
      </c>
      <c r="C14" s="297" t="s">
        <v>20</v>
      </c>
      <c r="D14" s="476"/>
      <c r="E14" s="289"/>
      <c r="F14" s="289"/>
      <c r="G14" s="289"/>
      <c r="H14" s="289"/>
      <c r="I14" s="289"/>
      <c r="J14" s="289"/>
      <c r="K14" s="289"/>
      <c r="L14" s="289"/>
      <c r="M14" s="289"/>
      <c r="N14" s="289"/>
      <c r="O14" s="289"/>
      <c r="P14" s="289"/>
      <c r="Q14" s="289"/>
      <c r="R14" s="289"/>
      <c r="S14" s="289"/>
      <c r="T14" s="289"/>
      <c r="U14" s="289"/>
      <c r="V14" s="289"/>
      <c r="W14" s="289"/>
      <c r="X14" s="289"/>
    </row>
    <row r="15" spans="1:24" ht="30" customHeight="1">
      <c r="A15" s="97" t="s">
        <v>54</v>
      </c>
      <c r="B15" s="295" t="s">
        <v>283</v>
      </c>
      <c r="C15" s="294" t="s">
        <v>23</v>
      </c>
      <c r="D15" s="476"/>
      <c r="E15" s="289"/>
      <c r="F15" s="289"/>
      <c r="G15" s="289"/>
      <c r="H15" s="289"/>
      <c r="I15" s="289"/>
      <c r="J15" s="289"/>
      <c r="K15" s="289"/>
      <c r="L15" s="289"/>
      <c r="M15" s="289"/>
      <c r="N15" s="289"/>
      <c r="O15" s="289"/>
      <c r="P15" s="289"/>
      <c r="Q15" s="289"/>
      <c r="R15" s="289"/>
      <c r="S15" s="289"/>
      <c r="T15" s="289"/>
      <c r="U15" s="289"/>
      <c r="V15" s="289"/>
      <c r="W15" s="289"/>
      <c r="X15" s="289"/>
    </row>
    <row r="16" spans="1:24" ht="30" customHeight="1">
      <c r="A16" s="147" t="s">
        <v>54</v>
      </c>
      <c r="B16" s="298" t="s">
        <v>284</v>
      </c>
      <c r="C16" s="299" t="s">
        <v>285</v>
      </c>
      <c r="D16" s="477"/>
      <c r="E16" s="289"/>
      <c r="F16" s="289"/>
      <c r="G16" s="289"/>
      <c r="H16" s="289"/>
      <c r="I16" s="289"/>
      <c r="J16" s="289"/>
      <c r="K16" s="289"/>
      <c r="L16" s="289"/>
      <c r="M16" s="289"/>
      <c r="N16" s="289"/>
      <c r="O16" s="289"/>
      <c r="P16" s="289"/>
      <c r="Q16" s="289"/>
      <c r="R16" s="289"/>
      <c r="S16" s="289"/>
      <c r="T16" s="289"/>
      <c r="U16" s="289"/>
      <c r="V16" s="289"/>
      <c r="W16" s="289"/>
      <c r="X16" s="289"/>
    </row>
    <row r="17" spans="1:24" ht="15.75">
      <c r="A17" s="300" t="s">
        <v>286</v>
      </c>
      <c r="B17" s="301"/>
      <c r="C17" s="302"/>
      <c r="D17" s="303"/>
      <c r="E17" s="289"/>
      <c r="F17" s="289"/>
      <c r="G17" s="289"/>
      <c r="H17" s="289"/>
      <c r="I17" s="289"/>
      <c r="J17" s="289"/>
      <c r="K17" s="289"/>
      <c r="L17" s="289"/>
      <c r="M17" s="289"/>
      <c r="N17" s="289"/>
      <c r="O17" s="289"/>
      <c r="P17" s="289"/>
      <c r="Q17" s="289"/>
      <c r="R17" s="289"/>
      <c r="S17" s="289"/>
      <c r="T17" s="289"/>
      <c r="U17" s="289"/>
      <c r="V17" s="289"/>
      <c r="W17" s="289"/>
      <c r="X17" s="289"/>
    </row>
    <row r="18" spans="1:24">
      <c r="A18" s="304"/>
      <c r="B18" s="53"/>
      <c r="C18" s="305"/>
      <c r="D18" s="306"/>
      <c r="E18" s="289"/>
      <c r="F18" s="289"/>
      <c r="G18" s="289"/>
      <c r="H18" s="289"/>
      <c r="I18" s="289"/>
      <c r="J18" s="289"/>
      <c r="K18" s="289"/>
      <c r="L18" s="289"/>
      <c r="M18" s="289"/>
      <c r="N18" s="289"/>
      <c r="O18" s="289"/>
      <c r="P18" s="289"/>
      <c r="Q18" s="289"/>
      <c r="R18" s="289"/>
      <c r="S18" s="289"/>
      <c r="T18" s="289"/>
      <c r="U18" s="289"/>
      <c r="V18" s="289"/>
      <c r="W18" s="289"/>
      <c r="X18" s="289"/>
    </row>
    <row r="19" spans="1:24" ht="39" customHeight="1">
      <c r="A19" s="307" t="s">
        <v>46</v>
      </c>
      <c r="B19" s="308" t="s">
        <v>47</v>
      </c>
      <c r="C19" s="307" t="s">
        <v>287</v>
      </c>
      <c r="D19" s="309" t="s">
        <v>288</v>
      </c>
      <c r="E19" s="289"/>
      <c r="F19" s="289"/>
      <c r="G19" s="289"/>
      <c r="H19" s="289"/>
      <c r="I19" s="289"/>
      <c r="J19" s="289"/>
      <c r="K19" s="289"/>
      <c r="L19" s="289"/>
      <c r="M19" s="289"/>
      <c r="N19" s="289"/>
      <c r="O19" s="289"/>
      <c r="P19" s="289"/>
      <c r="Q19" s="289"/>
      <c r="R19" s="289"/>
      <c r="S19" s="289"/>
      <c r="T19" s="289"/>
      <c r="U19" s="289"/>
      <c r="V19" s="289"/>
      <c r="W19" s="289"/>
      <c r="X19" s="289"/>
    </row>
    <row r="20" spans="1:24" ht="21.75" customHeight="1">
      <c r="A20" s="310" t="s">
        <v>49</v>
      </c>
      <c r="B20" s="311">
        <v>1</v>
      </c>
      <c r="C20" s="312" t="s">
        <v>289</v>
      </c>
      <c r="D20" s="313"/>
      <c r="E20" s="289"/>
      <c r="F20" s="289"/>
      <c r="G20" s="289"/>
      <c r="H20" s="289"/>
      <c r="I20" s="289"/>
      <c r="J20" s="289"/>
      <c r="K20" s="289"/>
      <c r="L20" s="289"/>
      <c r="M20" s="289"/>
      <c r="N20" s="289"/>
      <c r="O20" s="289"/>
      <c r="P20" s="289"/>
      <c r="Q20" s="289"/>
      <c r="R20" s="289"/>
      <c r="S20" s="289"/>
      <c r="T20" s="289"/>
      <c r="U20" s="289"/>
      <c r="V20" s="314"/>
      <c r="W20" s="314"/>
      <c r="X20" s="314"/>
    </row>
    <row r="21" spans="1:24" ht="46.5" customHeight="1">
      <c r="A21" s="315" t="s">
        <v>51</v>
      </c>
      <c r="B21" s="316" t="s">
        <v>52</v>
      </c>
      <c r="C21" s="317" t="s">
        <v>290</v>
      </c>
      <c r="D21" s="478" t="s">
        <v>291</v>
      </c>
      <c r="E21" s="289"/>
      <c r="F21" s="289"/>
      <c r="G21" s="289"/>
      <c r="H21" s="289"/>
      <c r="I21" s="289"/>
      <c r="J21" s="289"/>
      <c r="K21" s="289"/>
      <c r="L21" s="289"/>
      <c r="M21" s="289"/>
      <c r="N21" s="289"/>
      <c r="O21" s="289"/>
      <c r="P21" s="289"/>
      <c r="Q21" s="289"/>
      <c r="R21" s="289"/>
      <c r="S21" s="289"/>
      <c r="T21" s="289"/>
      <c r="U21" s="289"/>
      <c r="V21" s="318"/>
      <c r="W21" s="318"/>
      <c r="X21" s="318"/>
    </row>
    <row r="22" spans="1:24" ht="84.75" customHeight="1">
      <c r="A22" s="319" t="s">
        <v>54</v>
      </c>
      <c r="B22" s="293" t="s">
        <v>55</v>
      </c>
      <c r="C22" s="320" t="s">
        <v>292</v>
      </c>
      <c r="D22" s="438"/>
      <c r="E22" s="289"/>
      <c r="F22" s="289"/>
      <c r="G22" s="289"/>
      <c r="H22" s="289"/>
      <c r="I22" s="289"/>
      <c r="J22" s="289"/>
      <c r="K22" s="289"/>
      <c r="L22" s="289"/>
      <c r="M22" s="289"/>
      <c r="N22" s="289"/>
      <c r="O22" s="289"/>
      <c r="P22" s="289"/>
      <c r="Q22" s="289"/>
      <c r="R22" s="289"/>
      <c r="S22" s="289"/>
      <c r="T22" s="289"/>
      <c r="U22" s="289"/>
      <c r="V22" s="314"/>
      <c r="W22" s="314"/>
      <c r="X22" s="314"/>
    </row>
    <row r="23" spans="1:24" ht="84.75" customHeight="1">
      <c r="A23" s="319" t="s">
        <v>54</v>
      </c>
      <c r="B23" s="293" t="s">
        <v>58</v>
      </c>
      <c r="C23" s="320" t="s">
        <v>292</v>
      </c>
      <c r="D23" s="438"/>
      <c r="E23" s="289"/>
      <c r="F23" s="289"/>
      <c r="G23" s="289"/>
      <c r="H23" s="289"/>
      <c r="I23" s="289"/>
      <c r="J23" s="289"/>
      <c r="K23" s="289"/>
      <c r="L23" s="289"/>
      <c r="M23" s="289"/>
      <c r="N23" s="289"/>
      <c r="O23" s="289"/>
      <c r="P23" s="289"/>
      <c r="Q23" s="289"/>
      <c r="R23" s="289"/>
      <c r="S23" s="289"/>
      <c r="T23" s="289"/>
      <c r="U23" s="289"/>
      <c r="V23" s="314"/>
      <c r="W23" s="314"/>
      <c r="X23" s="314"/>
    </row>
    <row r="24" spans="1:24" ht="96" customHeight="1">
      <c r="A24" s="321" t="s">
        <v>54</v>
      </c>
      <c r="B24" s="295" t="s">
        <v>59</v>
      </c>
      <c r="C24" s="320" t="s">
        <v>292</v>
      </c>
      <c r="D24" s="470"/>
      <c r="E24" s="289"/>
      <c r="F24" s="289"/>
      <c r="G24" s="289"/>
      <c r="H24" s="289"/>
      <c r="I24" s="289"/>
      <c r="J24" s="289"/>
      <c r="K24" s="289"/>
      <c r="L24" s="289"/>
      <c r="M24" s="289"/>
      <c r="N24" s="289"/>
      <c r="O24" s="289"/>
      <c r="P24" s="289"/>
      <c r="Q24" s="289"/>
      <c r="R24" s="289"/>
      <c r="S24" s="289"/>
      <c r="T24" s="289"/>
      <c r="U24" s="289"/>
      <c r="V24" s="314"/>
      <c r="W24" s="314"/>
      <c r="X24" s="314"/>
    </row>
    <row r="25" spans="1:24" ht="30" customHeight="1">
      <c r="A25" s="315" t="s">
        <v>49</v>
      </c>
      <c r="B25" s="322" t="s">
        <v>60</v>
      </c>
      <c r="C25" s="323" t="s">
        <v>61</v>
      </c>
      <c r="D25" s="479" t="s">
        <v>293</v>
      </c>
      <c r="E25" s="324"/>
      <c r="F25" s="314"/>
      <c r="G25" s="314"/>
      <c r="H25" s="314"/>
      <c r="I25" s="314"/>
      <c r="J25" s="314"/>
      <c r="K25" s="314"/>
      <c r="L25" s="314"/>
      <c r="M25" s="314"/>
      <c r="N25" s="314"/>
      <c r="O25" s="314"/>
      <c r="P25" s="314"/>
      <c r="Q25" s="314"/>
      <c r="R25" s="314"/>
      <c r="S25" s="314"/>
      <c r="T25" s="314"/>
      <c r="U25" s="314"/>
      <c r="V25" s="314"/>
      <c r="W25" s="314"/>
      <c r="X25" s="314"/>
    </row>
    <row r="26" spans="1:24" ht="69" customHeight="1">
      <c r="A26" s="325" t="s">
        <v>54</v>
      </c>
      <c r="B26" s="292" t="s">
        <v>62</v>
      </c>
      <c r="C26" s="320" t="s">
        <v>63</v>
      </c>
      <c r="D26" s="438"/>
      <c r="E26" s="324"/>
      <c r="F26" s="314"/>
      <c r="G26" s="314"/>
      <c r="H26" s="314"/>
      <c r="I26" s="314"/>
      <c r="J26" s="314"/>
      <c r="K26" s="314"/>
      <c r="L26" s="314"/>
      <c r="M26" s="314"/>
      <c r="N26" s="314"/>
      <c r="O26" s="314"/>
      <c r="P26" s="314"/>
      <c r="Q26" s="314"/>
      <c r="R26" s="314"/>
      <c r="S26" s="314"/>
      <c r="T26" s="314"/>
      <c r="U26" s="314"/>
      <c r="V26" s="314"/>
      <c r="W26" s="314"/>
      <c r="X26" s="314"/>
    </row>
    <row r="27" spans="1:24" ht="69" customHeight="1">
      <c r="A27" s="319" t="s">
        <v>54</v>
      </c>
      <c r="B27" s="326" t="s">
        <v>64</v>
      </c>
      <c r="C27" s="320" t="s">
        <v>63</v>
      </c>
      <c r="D27" s="438"/>
      <c r="E27" s="314"/>
      <c r="F27" s="314"/>
      <c r="G27" s="314"/>
      <c r="H27" s="314"/>
      <c r="I27" s="314"/>
      <c r="J27" s="314"/>
      <c r="K27" s="314"/>
      <c r="L27" s="314"/>
      <c r="M27" s="314"/>
      <c r="N27" s="314"/>
      <c r="O27" s="314"/>
      <c r="P27" s="314"/>
      <c r="Q27" s="314"/>
      <c r="R27" s="314"/>
      <c r="S27" s="314"/>
      <c r="T27" s="314"/>
      <c r="U27" s="314"/>
      <c r="V27" s="314"/>
      <c r="W27" s="314"/>
      <c r="X27" s="314"/>
    </row>
    <row r="28" spans="1:24" ht="110.25" customHeight="1">
      <c r="A28" s="321" t="s">
        <v>54</v>
      </c>
      <c r="B28" s="327" t="s">
        <v>65</v>
      </c>
      <c r="C28" s="320" t="s">
        <v>63</v>
      </c>
      <c r="D28" s="438"/>
      <c r="E28" s="314"/>
      <c r="F28" s="314"/>
      <c r="G28" s="314"/>
      <c r="H28" s="314"/>
      <c r="I28" s="314"/>
      <c r="J28" s="314"/>
      <c r="K28" s="314"/>
      <c r="L28" s="314"/>
      <c r="M28" s="314"/>
      <c r="N28" s="314"/>
      <c r="O28" s="314"/>
      <c r="P28" s="314"/>
      <c r="Q28" s="314"/>
      <c r="R28" s="314"/>
      <c r="S28" s="314"/>
      <c r="T28" s="314"/>
      <c r="U28" s="314"/>
      <c r="V28" s="314"/>
      <c r="W28" s="314"/>
      <c r="X28" s="314"/>
    </row>
    <row r="29" spans="1:24" ht="30" customHeight="1">
      <c r="A29" s="328" t="s">
        <v>66</v>
      </c>
      <c r="B29" s="329"/>
      <c r="C29" s="329"/>
      <c r="D29" s="330"/>
      <c r="E29" s="314"/>
      <c r="F29" s="314"/>
      <c r="G29" s="314"/>
      <c r="H29" s="314"/>
      <c r="I29" s="314"/>
      <c r="J29" s="314"/>
      <c r="K29" s="314"/>
      <c r="L29" s="314"/>
      <c r="M29" s="314"/>
      <c r="N29" s="314"/>
      <c r="O29" s="314"/>
      <c r="P29" s="314"/>
      <c r="Q29" s="314"/>
      <c r="R29" s="314"/>
      <c r="S29" s="314"/>
      <c r="T29" s="314"/>
      <c r="U29" s="314"/>
      <c r="V29" s="314"/>
      <c r="W29" s="314"/>
      <c r="X29" s="314"/>
    </row>
    <row r="30" spans="1:24" ht="48" customHeight="1">
      <c r="A30" s="331" t="s">
        <v>49</v>
      </c>
      <c r="B30" s="332">
        <v>2</v>
      </c>
      <c r="C30" s="333" t="s">
        <v>67</v>
      </c>
      <c r="D30" s="334" t="s">
        <v>294</v>
      </c>
      <c r="E30" s="318"/>
      <c r="F30" s="318"/>
      <c r="G30" s="318"/>
      <c r="H30" s="318"/>
      <c r="I30" s="318"/>
      <c r="J30" s="318"/>
      <c r="K30" s="318"/>
      <c r="L30" s="318"/>
      <c r="M30" s="318"/>
      <c r="N30" s="318"/>
      <c r="O30" s="318"/>
      <c r="P30" s="318"/>
      <c r="Q30" s="318"/>
      <c r="R30" s="318"/>
      <c r="S30" s="318"/>
      <c r="T30" s="318"/>
      <c r="U30" s="318"/>
      <c r="V30" s="318"/>
      <c r="W30" s="318"/>
      <c r="X30" s="318"/>
    </row>
    <row r="31" spans="1:24" ht="39.75" customHeight="1">
      <c r="A31" s="315" t="s">
        <v>51</v>
      </c>
      <c r="B31" s="335" t="s">
        <v>68</v>
      </c>
      <c r="C31" s="336" t="s">
        <v>295</v>
      </c>
      <c r="D31" s="480" t="s">
        <v>296</v>
      </c>
      <c r="E31" s="314"/>
      <c r="F31" s="314"/>
      <c r="G31" s="314"/>
      <c r="H31" s="314"/>
      <c r="I31" s="314"/>
      <c r="J31" s="314"/>
      <c r="K31" s="314"/>
      <c r="L31" s="314"/>
      <c r="M31" s="314"/>
      <c r="N31" s="314"/>
      <c r="O31" s="314"/>
      <c r="P31" s="314"/>
      <c r="Q31" s="314"/>
      <c r="R31" s="314"/>
      <c r="S31" s="314"/>
      <c r="T31" s="314"/>
      <c r="U31" s="314"/>
      <c r="V31" s="314"/>
      <c r="W31" s="314"/>
      <c r="X31" s="314"/>
    </row>
    <row r="32" spans="1:24" ht="39.75" customHeight="1">
      <c r="A32" s="319" t="s">
        <v>54</v>
      </c>
      <c r="B32" s="293" t="s">
        <v>70</v>
      </c>
      <c r="C32" s="320" t="s">
        <v>71</v>
      </c>
      <c r="D32" s="438"/>
      <c r="E32" s="314"/>
      <c r="F32" s="314"/>
      <c r="G32" s="314"/>
      <c r="H32" s="314"/>
      <c r="I32" s="314"/>
      <c r="J32" s="314"/>
      <c r="K32" s="314"/>
      <c r="L32" s="314"/>
      <c r="M32" s="314"/>
      <c r="N32" s="314"/>
      <c r="O32" s="314"/>
      <c r="P32" s="314"/>
      <c r="Q32" s="314"/>
      <c r="R32" s="314"/>
      <c r="S32" s="314"/>
      <c r="T32" s="314"/>
      <c r="U32" s="314"/>
      <c r="V32" s="314"/>
      <c r="W32" s="314"/>
      <c r="X32" s="314"/>
    </row>
    <row r="33" spans="1:24" ht="39.75" customHeight="1">
      <c r="A33" s="319" t="s">
        <v>54</v>
      </c>
      <c r="B33" s="293" t="s">
        <v>73</v>
      </c>
      <c r="C33" s="320" t="s">
        <v>71</v>
      </c>
      <c r="D33" s="438"/>
      <c r="E33" s="314"/>
      <c r="F33" s="314"/>
      <c r="G33" s="314"/>
      <c r="H33" s="314"/>
      <c r="I33" s="314"/>
      <c r="J33" s="314"/>
      <c r="K33" s="314"/>
      <c r="L33" s="314"/>
      <c r="M33" s="314"/>
      <c r="N33" s="314"/>
      <c r="O33" s="314"/>
      <c r="P33" s="314"/>
      <c r="Q33" s="314"/>
      <c r="R33" s="314"/>
      <c r="S33" s="314"/>
      <c r="T33" s="314"/>
      <c r="U33" s="314"/>
      <c r="V33" s="314"/>
      <c r="W33" s="314"/>
      <c r="X33" s="314"/>
    </row>
    <row r="34" spans="1:24" ht="39.75" customHeight="1">
      <c r="A34" s="337" t="s">
        <v>54</v>
      </c>
      <c r="B34" s="298" t="s">
        <v>74</v>
      </c>
      <c r="C34" s="320" t="s">
        <v>71</v>
      </c>
      <c r="D34" s="438"/>
      <c r="E34" s="318"/>
      <c r="F34" s="318"/>
      <c r="G34" s="318"/>
      <c r="H34" s="318"/>
      <c r="I34" s="318"/>
      <c r="J34" s="318"/>
      <c r="K34" s="318"/>
      <c r="L34" s="318"/>
      <c r="M34" s="318"/>
      <c r="N34" s="318"/>
      <c r="O34" s="318"/>
      <c r="P34" s="318"/>
      <c r="Q34" s="318"/>
      <c r="R34" s="318"/>
      <c r="S34" s="318"/>
      <c r="T34" s="318"/>
      <c r="U34" s="318"/>
      <c r="V34" s="318"/>
      <c r="W34" s="318"/>
      <c r="X34" s="318"/>
    </row>
    <row r="35" spans="1:24" ht="45.75" customHeight="1">
      <c r="A35" s="315" t="s">
        <v>51</v>
      </c>
      <c r="B35" s="335" t="s">
        <v>75</v>
      </c>
      <c r="C35" s="338" t="s">
        <v>76</v>
      </c>
      <c r="D35" s="480" t="s">
        <v>297</v>
      </c>
      <c r="E35" s="314"/>
      <c r="F35" s="314"/>
      <c r="G35" s="314"/>
      <c r="H35" s="314"/>
      <c r="I35" s="314"/>
      <c r="J35" s="314"/>
      <c r="K35" s="314"/>
      <c r="L35" s="314"/>
      <c r="M35" s="314"/>
      <c r="N35" s="314"/>
      <c r="O35" s="314"/>
      <c r="P35" s="314"/>
      <c r="Q35" s="314"/>
      <c r="R35" s="314"/>
      <c r="S35" s="314"/>
      <c r="T35" s="314"/>
      <c r="U35" s="314"/>
      <c r="V35" s="314"/>
      <c r="W35" s="314"/>
      <c r="X35" s="314"/>
    </row>
    <row r="36" spans="1:24" ht="45.75" customHeight="1">
      <c r="A36" s="319" t="s">
        <v>54</v>
      </c>
      <c r="B36" s="293" t="s">
        <v>77</v>
      </c>
      <c r="C36" s="339" t="s">
        <v>78</v>
      </c>
      <c r="D36" s="438"/>
      <c r="E36" s="314"/>
      <c r="F36" s="324"/>
      <c r="G36" s="314"/>
      <c r="H36" s="314"/>
      <c r="I36" s="314"/>
      <c r="J36" s="314"/>
      <c r="K36" s="314"/>
      <c r="L36" s="314"/>
      <c r="M36" s="314"/>
      <c r="N36" s="314"/>
      <c r="O36" s="314"/>
      <c r="P36" s="314"/>
      <c r="Q36" s="314"/>
      <c r="R36" s="314"/>
      <c r="S36" s="314"/>
      <c r="T36" s="314"/>
      <c r="U36" s="314"/>
      <c r="V36" s="314"/>
      <c r="W36" s="314"/>
      <c r="X36" s="314"/>
    </row>
    <row r="37" spans="1:24" ht="45.75" customHeight="1">
      <c r="A37" s="319" t="s">
        <v>54</v>
      </c>
      <c r="B37" s="293" t="s">
        <v>80</v>
      </c>
      <c r="C37" s="339" t="s">
        <v>78</v>
      </c>
      <c r="D37" s="438"/>
      <c r="E37" s="314"/>
      <c r="F37" s="314"/>
      <c r="G37" s="314"/>
      <c r="H37" s="314"/>
      <c r="I37" s="314"/>
      <c r="J37" s="314"/>
      <c r="K37" s="314"/>
      <c r="L37" s="314"/>
      <c r="M37" s="314"/>
      <c r="N37" s="314"/>
      <c r="O37" s="314"/>
      <c r="P37" s="314"/>
      <c r="Q37" s="314"/>
      <c r="R37" s="314"/>
      <c r="S37" s="314"/>
      <c r="T37" s="314"/>
      <c r="U37" s="314"/>
      <c r="V37" s="314"/>
      <c r="W37" s="314"/>
      <c r="X37" s="314"/>
    </row>
    <row r="38" spans="1:24" ht="45.75" customHeight="1">
      <c r="A38" s="337" t="s">
        <v>54</v>
      </c>
      <c r="B38" s="298" t="s">
        <v>81</v>
      </c>
      <c r="C38" s="340" t="s">
        <v>78</v>
      </c>
      <c r="D38" s="438"/>
      <c r="E38" s="318"/>
      <c r="F38" s="318"/>
      <c r="G38" s="318"/>
      <c r="H38" s="318"/>
      <c r="I38" s="318"/>
      <c r="J38" s="318"/>
      <c r="K38" s="318"/>
      <c r="L38" s="318"/>
      <c r="M38" s="318"/>
      <c r="N38" s="318"/>
      <c r="O38" s="318"/>
      <c r="P38" s="318"/>
      <c r="Q38" s="318"/>
      <c r="R38" s="318"/>
      <c r="S38" s="318"/>
      <c r="T38" s="318"/>
      <c r="U38" s="318"/>
      <c r="V38" s="318"/>
      <c r="W38" s="318"/>
      <c r="X38" s="318"/>
    </row>
    <row r="39" spans="1:24" ht="39.75" customHeight="1">
      <c r="A39" s="315" t="s">
        <v>51</v>
      </c>
      <c r="B39" s="335" t="s">
        <v>82</v>
      </c>
      <c r="C39" s="338" t="s">
        <v>298</v>
      </c>
      <c r="D39" s="480" t="s">
        <v>299</v>
      </c>
      <c r="E39" s="341"/>
      <c r="F39" s="314"/>
      <c r="G39" s="314"/>
      <c r="H39" s="314"/>
      <c r="I39" s="314"/>
      <c r="J39" s="314"/>
      <c r="K39" s="314"/>
      <c r="L39" s="314"/>
      <c r="M39" s="314"/>
      <c r="N39" s="314"/>
      <c r="O39" s="314"/>
      <c r="P39" s="314"/>
      <c r="Q39" s="314"/>
      <c r="R39" s="314"/>
      <c r="S39" s="314"/>
      <c r="T39" s="314"/>
      <c r="U39" s="314"/>
      <c r="V39" s="314"/>
      <c r="W39" s="314"/>
      <c r="X39" s="314"/>
    </row>
    <row r="40" spans="1:24" ht="39.75" customHeight="1">
      <c r="A40" s="319" t="s">
        <v>54</v>
      </c>
      <c r="B40" s="293" t="s">
        <v>84</v>
      </c>
      <c r="C40" s="320" t="s">
        <v>87</v>
      </c>
      <c r="D40" s="438"/>
      <c r="E40" s="314"/>
      <c r="F40" s="314"/>
      <c r="G40" s="314"/>
      <c r="H40" s="314"/>
      <c r="I40" s="314"/>
      <c r="J40" s="314"/>
      <c r="K40" s="314"/>
      <c r="L40" s="314"/>
      <c r="M40" s="314"/>
      <c r="N40" s="314"/>
      <c r="O40" s="314"/>
      <c r="P40" s="314"/>
      <c r="Q40" s="314"/>
      <c r="R40" s="314"/>
      <c r="S40" s="314"/>
      <c r="T40" s="314"/>
      <c r="U40" s="314"/>
      <c r="V40" s="314"/>
      <c r="W40" s="314"/>
      <c r="X40" s="314"/>
    </row>
    <row r="41" spans="1:24" ht="39.75" customHeight="1">
      <c r="A41" s="319" t="s">
        <v>54</v>
      </c>
      <c r="B41" s="293" t="s">
        <v>86</v>
      </c>
      <c r="C41" s="320" t="s">
        <v>87</v>
      </c>
      <c r="D41" s="438"/>
      <c r="E41" s="314"/>
      <c r="F41" s="314"/>
      <c r="G41" s="314"/>
      <c r="H41" s="314"/>
      <c r="I41" s="314"/>
      <c r="J41" s="314"/>
      <c r="K41" s="314"/>
      <c r="L41" s="314"/>
      <c r="M41" s="314"/>
      <c r="N41" s="314"/>
      <c r="O41" s="314"/>
      <c r="P41" s="314"/>
      <c r="Q41" s="314"/>
      <c r="R41" s="314"/>
      <c r="S41" s="314"/>
      <c r="T41" s="314"/>
      <c r="U41" s="314"/>
      <c r="V41" s="314"/>
      <c r="W41" s="314"/>
      <c r="X41" s="314"/>
    </row>
    <row r="42" spans="1:24" ht="39.75" customHeight="1">
      <c r="A42" s="337" t="s">
        <v>54</v>
      </c>
      <c r="B42" s="298" t="s">
        <v>88</v>
      </c>
      <c r="C42" s="320" t="s">
        <v>87</v>
      </c>
      <c r="D42" s="438"/>
      <c r="E42" s="314"/>
      <c r="F42" s="314"/>
      <c r="G42" s="314"/>
      <c r="H42" s="314"/>
      <c r="I42" s="314"/>
      <c r="J42" s="314"/>
      <c r="K42" s="314"/>
      <c r="L42" s="314"/>
      <c r="M42" s="314"/>
      <c r="N42" s="314"/>
      <c r="O42" s="314"/>
      <c r="P42" s="314"/>
      <c r="Q42" s="314"/>
      <c r="R42" s="314"/>
      <c r="S42" s="314"/>
      <c r="T42" s="314"/>
      <c r="U42" s="314"/>
      <c r="V42" s="314"/>
      <c r="W42" s="314"/>
      <c r="X42" s="314"/>
    </row>
    <row r="43" spans="1:24" ht="30" customHeight="1">
      <c r="A43" s="342" t="s">
        <v>89</v>
      </c>
      <c r="B43" s="343"/>
      <c r="C43" s="344"/>
      <c r="D43" s="345"/>
      <c r="E43" s="314"/>
      <c r="F43" s="314"/>
      <c r="G43" s="314"/>
      <c r="H43" s="314"/>
      <c r="I43" s="314"/>
      <c r="J43" s="314"/>
      <c r="K43" s="314"/>
      <c r="L43" s="314"/>
      <c r="M43" s="314"/>
      <c r="N43" s="314"/>
      <c r="O43" s="314"/>
      <c r="P43" s="314"/>
      <c r="Q43" s="314"/>
      <c r="R43" s="314"/>
      <c r="S43" s="314"/>
      <c r="T43" s="314"/>
      <c r="U43" s="314"/>
      <c r="V43" s="314"/>
      <c r="W43" s="314"/>
      <c r="X43" s="314"/>
    </row>
    <row r="44" spans="1:24" ht="30" customHeight="1">
      <c r="A44" s="346" t="s">
        <v>49</v>
      </c>
      <c r="B44" s="347">
        <v>3</v>
      </c>
      <c r="C44" s="346" t="s">
        <v>90</v>
      </c>
      <c r="D44" s="348"/>
      <c r="E44" s="318"/>
      <c r="F44" s="318"/>
      <c r="G44" s="318"/>
      <c r="H44" s="318"/>
      <c r="I44" s="318"/>
      <c r="J44" s="318"/>
      <c r="K44" s="318"/>
      <c r="L44" s="318"/>
      <c r="M44" s="318"/>
      <c r="N44" s="318"/>
      <c r="O44" s="318"/>
      <c r="P44" s="318"/>
      <c r="Q44" s="318"/>
      <c r="R44" s="318"/>
      <c r="S44" s="318"/>
      <c r="T44" s="318"/>
      <c r="U44" s="318"/>
      <c r="V44" s="318"/>
      <c r="W44" s="318"/>
      <c r="X44" s="318"/>
    </row>
    <row r="45" spans="1:24" ht="58.5" customHeight="1">
      <c r="A45" s="349" t="s">
        <v>51</v>
      </c>
      <c r="B45" s="350" t="s">
        <v>91</v>
      </c>
      <c r="C45" s="351" t="s">
        <v>92</v>
      </c>
      <c r="D45" s="481" t="s">
        <v>300</v>
      </c>
      <c r="E45" s="314"/>
      <c r="F45" s="314"/>
      <c r="G45" s="314"/>
      <c r="H45" s="314"/>
      <c r="I45" s="314"/>
      <c r="J45" s="314"/>
      <c r="K45" s="314"/>
      <c r="L45" s="314"/>
      <c r="M45" s="314"/>
      <c r="N45" s="314"/>
      <c r="O45" s="314"/>
      <c r="P45" s="314"/>
      <c r="Q45" s="314"/>
      <c r="R45" s="314"/>
      <c r="S45" s="314"/>
      <c r="T45" s="314"/>
      <c r="U45" s="314"/>
      <c r="V45" s="314"/>
      <c r="W45" s="314"/>
      <c r="X45" s="314"/>
    </row>
    <row r="46" spans="1:24" ht="58.5" customHeight="1">
      <c r="A46" s="319" t="s">
        <v>54</v>
      </c>
      <c r="B46" s="293" t="s">
        <v>93</v>
      </c>
      <c r="C46" s="339" t="s">
        <v>94</v>
      </c>
      <c r="D46" s="438"/>
      <c r="E46" s="314"/>
      <c r="F46" s="314"/>
      <c r="G46" s="314"/>
      <c r="H46" s="314"/>
      <c r="I46" s="314"/>
      <c r="J46" s="314"/>
      <c r="K46" s="314"/>
      <c r="L46" s="314"/>
      <c r="M46" s="314"/>
      <c r="N46" s="314"/>
      <c r="O46" s="314"/>
      <c r="P46" s="314"/>
      <c r="Q46" s="314"/>
      <c r="R46" s="314"/>
      <c r="S46" s="314"/>
      <c r="T46" s="314"/>
      <c r="U46" s="314"/>
      <c r="V46" s="314"/>
      <c r="W46" s="314"/>
      <c r="X46" s="314"/>
    </row>
    <row r="47" spans="1:24" ht="58.5" customHeight="1">
      <c r="A47" s="319" t="s">
        <v>54</v>
      </c>
      <c r="B47" s="293" t="s">
        <v>95</v>
      </c>
      <c r="C47" s="339" t="s">
        <v>96</v>
      </c>
      <c r="D47" s="438"/>
      <c r="E47" s="314"/>
      <c r="F47" s="314"/>
      <c r="G47" s="314"/>
      <c r="H47" s="314"/>
      <c r="I47" s="314"/>
      <c r="J47" s="314"/>
      <c r="K47" s="314"/>
      <c r="L47" s="314"/>
      <c r="M47" s="314"/>
      <c r="N47" s="314"/>
      <c r="O47" s="314"/>
      <c r="P47" s="314"/>
      <c r="Q47" s="314"/>
      <c r="R47" s="314"/>
      <c r="S47" s="314"/>
      <c r="T47" s="314"/>
      <c r="U47" s="314"/>
      <c r="V47" s="314"/>
      <c r="W47" s="314"/>
      <c r="X47" s="314"/>
    </row>
    <row r="48" spans="1:24" ht="58.5" customHeight="1">
      <c r="A48" s="321" t="s">
        <v>54</v>
      </c>
      <c r="B48" s="295" t="s">
        <v>97</v>
      </c>
      <c r="C48" s="352" t="s">
        <v>98</v>
      </c>
      <c r="D48" s="438"/>
      <c r="E48" s="318"/>
      <c r="F48" s="318"/>
      <c r="G48" s="318"/>
      <c r="H48" s="318"/>
      <c r="I48" s="318"/>
      <c r="J48" s="318"/>
      <c r="K48" s="318"/>
      <c r="L48" s="318"/>
      <c r="M48" s="318"/>
      <c r="N48" s="318"/>
      <c r="O48" s="318"/>
      <c r="P48" s="318"/>
      <c r="Q48" s="318"/>
      <c r="R48" s="318"/>
      <c r="S48" s="318"/>
      <c r="T48" s="318"/>
      <c r="U48" s="318"/>
      <c r="V48" s="318"/>
      <c r="W48" s="318"/>
      <c r="X48" s="318"/>
    </row>
    <row r="49" spans="1:24" ht="54" customHeight="1">
      <c r="A49" s="315" t="s">
        <v>51</v>
      </c>
      <c r="B49" s="335" t="s">
        <v>99</v>
      </c>
      <c r="C49" s="323" t="s">
        <v>100</v>
      </c>
      <c r="D49" s="482" t="s">
        <v>301</v>
      </c>
      <c r="E49" s="314"/>
      <c r="F49" s="314"/>
      <c r="G49" s="314"/>
      <c r="H49" s="314"/>
      <c r="I49" s="314"/>
      <c r="J49" s="314"/>
      <c r="K49" s="314"/>
      <c r="L49" s="314"/>
      <c r="M49" s="314"/>
      <c r="N49" s="314"/>
      <c r="O49" s="314"/>
      <c r="P49" s="314"/>
      <c r="Q49" s="314"/>
      <c r="R49" s="314"/>
      <c r="S49" s="314"/>
      <c r="T49" s="314"/>
      <c r="U49" s="314"/>
      <c r="V49" s="314"/>
      <c r="W49" s="314"/>
      <c r="X49" s="314"/>
    </row>
    <row r="50" spans="1:24" ht="30" customHeight="1">
      <c r="A50" s="319" t="s">
        <v>54</v>
      </c>
      <c r="B50" s="293" t="s">
        <v>101</v>
      </c>
      <c r="C50" s="339" t="s">
        <v>102</v>
      </c>
      <c r="D50" s="438"/>
      <c r="E50" s="314"/>
      <c r="F50" s="314"/>
      <c r="G50" s="314"/>
      <c r="H50" s="314"/>
      <c r="I50" s="314"/>
      <c r="J50" s="314"/>
      <c r="K50" s="314"/>
      <c r="L50" s="314"/>
      <c r="M50" s="314"/>
      <c r="N50" s="314"/>
      <c r="O50" s="314"/>
      <c r="P50" s="314"/>
      <c r="Q50" s="314"/>
      <c r="R50" s="314"/>
      <c r="S50" s="314"/>
      <c r="T50" s="314"/>
      <c r="U50" s="314"/>
      <c r="V50" s="314"/>
      <c r="W50" s="314"/>
      <c r="X50" s="314"/>
    </row>
    <row r="51" spans="1:24" ht="30" customHeight="1">
      <c r="A51" s="337" t="s">
        <v>54</v>
      </c>
      <c r="B51" s="298" t="s">
        <v>105</v>
      </c>
      <c r="C51" s="340" t="s">
        <v>106</v>
      </c>
      <c r="D51" s="438"/>
      <c r="E51" s="318"/>
      <c r="F51" s="318"/>
      <c r="G51" s="318"/>
      <c r="H51" s="318"/>
      <c r="I51" s="318"/>
      <c r="J51" s="318"/>
      <c r="K51" s="318"/>
      <c r="L51" s="318"/>
      <c r="M51" s="318"/>
      <c r="N51" s="318"/>
      <c r="O51" s="318"/>
      <c r="P51" s="318"/>
      <c r="Q51" s="318"/>
      <c r="R51" s="318"/>
      <c r="S51" s="318"/>
      <c r="T51" s="318"/>
      <c r="U51" s="318"/>
      <c r="V51" s="318"/>
      <c r="W51" s="318"/>
      <c r="X51" s="318"/>
    </row>
    <row r="52" spans="1:24" ht="30" customHeight="1">
      <c r="A52" s="328" t="s">
        <v>107</v>
      </c>
      <c r="B52" s="353"/>
      <c r="C52" s="354"/>
      <c r="D52" s="355"/>
      <c r="E52" s="314"/>
      <c r="F52" s="314"/>
      <c r="G52" s="314"/>
      <c r="H52" s="314"/>
      <c r="I52" s="314"/>
      <c r="J52" s="314"/>
      <c r="K52" s="314"/>
      <c r="L52" s="314"/>
      <c r="M52" s="314"/>
      <c r="N52" s="314"/>
      <c r="O52" s="314"/>
      <c r="P52" s="314"/>
      <c r="Q52" s="314"/>
      <c r="R52" s="314"/>
      <c r="S52" s="314"/>
      <c r="T52" s="314"/>
      <c r="U52" s="314"/>
      <c r="V52" s="314"/>
      <c r="W52" s="314"/>
      <c r="X52" s="314"/>
    </row>
    <row r="53" spans="1:24" ht="71.25" customHeight="1">
      <c r="A53" s="331" t="s">
        <v>49</v>
      </c>
      <c r="B53" s="332">
        <v>4</v>
      </c>
      <c r="C53" s="356" t="s">
        <v>108</v>
      </c>
      <c r="D53" s="357" t="s">
        <v>302</v>
      </c>
      <c r="E53" s="314"/>
      <c r="F53" s="314"/>
      <c r="G53" s="314"/>
      <c r="H53" s="314"/>
      <c r="I53" s="314"/>
      <c r="J53" s="314"/>
      <c r="K53" s="314"/>
      <c r="L53" s="314"/>
      <c r="M53" s="314"/>
      <c r="N53" s="314"/>
      <c r="O53" s="314"/>
      <c r="P53" s="314"/>
      <c r="Q53" s="314"/>
      <c r="R53" s="314"/>
      <c r="S53" s="314"/>
      <c r="T53" s="314"/>
      <c r="U53" s="314"/>
      <c r="V53" s="314"/>
      <c r="W53" s="314"/>
      <c r="X53" s="314"/>
    </row>
    <row r="54" spans="1:24" ht="45" customHeight="1">
      <c r="A54" s="315" t="s">
        <v>51</v>
      </c>
      <c r="B54" s="335" t="s">
        <v>109</v>
      </c>
      <c r="C54" s="358" t="s">
        <v>110</v>
      </c>
      <c r="D54" s="480" t="s">
        <v>303</v>
      </c>
      <c r="E54" s="314"/>
      <c r="F54" s="314"/>
      <c r="G54" s="314"/>
      <c r="H54" s="314"/>
      <c r="I54" s="314"/>
      <c r="J54" s="314"/>
      <c r="K54" s="314"/>
      <c r="L54" s="314"/>
      <c r="M54" s="314"/>
      <c r="N54" s="314"/>
      <c r="O54" s="314"/>
      <c r="P54" s="314"/>
      <c r="Q54" s="314"/>
      <c r="R54" s="314"/>
      <c r="S54" s="314"/>
      <c r="T54" s="314"/>
      <c r="U54" s="314"/>
      <c r="V54" s="314"/>
      <c r="W54" s="314"/>
      <c r="X54" s="314"/>
    </row>
    <row r="55" spans="1:24" ht="45" customHeight="1">
      <c r="A55" s="319" t="s">
        <v>54</v>
      </c>
      <c r="B55" s="293" t="s">
        <v>111</v>
      </c>
      <c r="C55" s="339" t="s">
        <v>112</v>
      </c>
      <c r="D55" s="438"/>
      <c r="E55" s="318"/>
      <c r="F55" s="318"/>
      <c r="G55" s="318"/>
      <c r="H55" s="318"/>
      <c r="I55" s="318"/>
      <c r="J55" s="318"/>
      <c r="K55" s="318"/>
      <c r="L55" s="318"/>
      <c r="M55" s="318"/>
      <c r="N55" s="318"/>
      <c r="O55" s="318"/>
      <c r="P55" s="318"/>
      <c r="Q55" s="318"/>
      <c r="R55" s="318"/>
      <c r="S55" s="318"/>
      <c r="T55" s="318"/>
      <c r="U55" s="318"/>
      <c r="V55" s="318"/>
      <c r="W55" s="318"/>
      <c r="X55" s="318"/>
    </row>
    <row r="56" spans="1:24" ht="45" customHeight="1">
      <c r="A56" s="319" t="s">
        <v>54</v>
      </c>
      <c r="B56" s="293" t="s">
        <v>114</v>
      </c>
      <c r="C56" s="339" t="s">
        <v>112</v>
      </c>
      <c r="D56" s="438"/>
      <c r="E56" s="314"/>
      <c r="F56" s="314"/>
      <c r="G56" s="314"/>
      <c r="H56" s="314"/>
      <c r="I56" s="314"/>
      <c r="J56" s="314"/>
      <c r="K56" s="314"/>
      <c r="L56" s="314"/>
      <c r="M56" s="314"/>
      <c r="N56" s="314"/>
      <c r="O56" s="314"/>
      <c r="P56" s="314"/>
      <c r="Q56" s="314"/>
      <c r="R56" s="314"/>
      <c r="S56" s="314"/>
      <c r="T56" s="314"/>
      <c r="U56" s="314"/>
      <c r="V56" s="314"/>
      <c r="W56" s="314"/>
      <c r="X56" s="314"/>
    </row>
    <row r="57" spans="1:24" ht="56.25" customHeight="1">
      <c r="A57" s="337" t="s">
        <v>54</v>
      </c>
      <c r="B57" s="295" t="s">
        <v>115</v>
      </c>
      <c r="C57" s="352" t="s">
        <v>112</v>
      </c>
      <c r="D57" s="470"/>
      <c r="E57" s="314"/>
      <c r="F57" s="314"/>
      <c r="G57" s="314"/>
      <c r="H57" s="314"/>
      <c r="I57" s="314"/>
      <c r="J57" s="314"/>
      <c r="K57" s="314"/>
      <c r="L57" s="314"/>
      <c r="M57" s="314"/>
      <c r="N57" s="314"/>
      <c r="O57" s="314"/>
      <c r="P57" s="314"/>
      <c r="Q57" s="314"/>
      <c r="R57" s="314"/>
      <c r="S57" s="314"/>
      <c r="T57" s="314"/>
      <c r="U57" s="314"/>
      <c r="V57" s="314"/>
      <c r="W57" s="314"/>
      <c r="X57" s="314"/>
    </row>
    <row r="58" spans="1:24" ht="56.25" customHeight="1">
      <c r="A58" s="315" t="s">
        <v>51</v>
      </c>
      <c r="B58" s="335" t="s">
        <v>116</v>
      </c>
      <c r="C58" s="359" t="s">
        <v>117</v>
      </c>
      <c r="D58" s="479" t="s">
        <v>304</v>
      </c>
      <c r="E58" s="314"/>
      <c r="F58" s="314"/>
      <c r="G58" s="314"/>
      <c r="H58" s="314"/>
      <c r="I58" s="314"/>
      <c r="J58" s="314"/>
      <c r="K58" s="314"/>
      <c r="L58" s="314"/>
      <c r="M58" s="314"/>
      <c r="N58" s="314"/>
      <c r="O58" s="314"/>
      <c r="P58" s="314"/>
      <c r="Q58" s="314"/>
      <c r="R58" s="314"/>
      <c r="S58" s="314"/>
      <c r="T58" s="314"/>
      <c r="U58" s="314"/>
      <c r="V58" s="314"/>
      <c r="W58" s="314"/>
      <c r="X58" s="314"/>
    </row>
    <row r="59" spans="1:24" ht="61.5" customHeight="1">
      <c r="A59" s="319" t="s">
        <v>54</v>
      </c>
      <c r="B59" s="293" t="s">
        <v>118</v>
      </c>
      <c r="C59" s="360" t="s">
        <v>119</v>
      </c>
      <c r="D59" s="438"/>
      <c r="E59" s="318"/>
      <c r="F59" s="318"/>
      <c r="G59" s="318"/>
      <c r="H59" s="318"/>
      <c r="I59" s="318"/>
      <c r="J59" s="318"/>
      <c r="K59" s="318"/>
      <c r="L59" s="318"/>
      <c r="M59" s="318"/>
      <c r="N59" s="318"/>
      <c r="O59" s="318"/>
      <c r="P59" s="318"/>
      <c r="Q59" s="318"/>
      <c r="R59" s="318"/>
      <c r="S59" s="318"/>
      <c r="T59" s="318"/>
      <c r="U59" s="318"/>
      <c r="V59" s="318"/>
      <c r="W59" s="318"/>
      <c r="X59" s="318"/>
    </row>
    <row r="60" spans="1:24" ht="56.25" customHeight="1">
      <c r="A60" s="319" t="s">
        <v>54</v>
      </c>
      <c r="B60" s="293" t="s">
        <v>121</v>
      </c>
      <c r="C60" s="360" t="s">
        <v>94</v>
      </c>
      <c r="D60" s="438"/>
      <c r="E60" s="314"/>
      <c r="F60" s="314"/>
      <c r="G60" s="314"/>
      <c r="H60" s="314"/>
      <c r="I60" s="314"/>
      <c r="J60" s="314"/>
      <c r="K60" s="314"/>
      <c r="L60" s="314"/>
      <c r="M60" s="314"/>
      <c r="N60" s="314"/>
      <c r="O60" s="314"/>
      <c r="P60" s="314"/>
      <c r="Q60" s="314"/>
      <c r="R60" s="314"/>
      <c r="S60" s="314"/>
      <c r="T60" s="314"/>
      <c r="U60" s="314"/>
      <c r="V60" s="314"/>
      <c r="W60" s="314"/>
      <c r="X60" s="314"/>
    </row>
    <row r="61" spans="1:24" ht="56.25" customHeight="1">
      <c r="A61" s="321" t="s">
        <v>54</v>
      </c>
      <c r="B61" s="298" t="s">
        <v>122</v>
      </c>
      <c r="C61" s="361" t="s">
        <v>96</v>
      </c>
      <c r="D61" s="438"/>
      <c r="E61" s="314"/>
      <c r="F61" s="314"/>
      <c r="G61" s="314"/>
      <c r="H61" s="314"/>
      <c r="I61" s="314"/>
      <c r="J61" s="314"/>
      <c r="K61" s="314"/>
      <c r="L61" s="314"/>
      <c r="M61" s="314"/>
      <c r="N61" s="314"/>
      <c r="O61" s="314"/>
      <c r="P61" s="314"/>
      <c r="Q61" s="314"/>
      <c r="R61" s="314"/>
      <c r="S61" s="314"/>
      <c r="T61" s="314"/>
      <c r="U61" s="314"/>
      <c r="V61" s="314"/>
      <c r="W61" s="314"/>
      <c r="X61" s="314"/>
    </row>
    <row r="62" spans="1:24" ht="51.75" customHeight="1">
      <c r="A62" s="315" t="s">
        <v>51</v>
      </c>
      <c r="B62" s="335" t="s">
        <v>123</v>
      </c>
      <c r="C62" s="359" t="s">
        <v>124</v>
      </c>
      <c r="D62" s="479" t="s">
        <v>305</v>
      </c>
      <c r="E62" s="314"/>
      <c r="F62" s="314"/>
      <c r="G62" s="314"/>
      <c r="H62" s="314"/>
      <c r="I62" s="314"/>
      <c r="J62" s="314"/>
      <c r="K62" s="314"/>
      <c r="L62" s="314"/>
      <c r="M62" s="314"/>
      <c r="N62" s="314"/>
      <c r="O62" s="314"/>
      <c r="P62" s="314"/>
      <c r="Q62" s="314"/>
      <c r="R62" s="314"/>
      <c r="S62" s="314"/>
      <c r="T62" s="314"/>
      <c r="U62" s="314"/>
      <c r="V62" s="314"/>
      <c r="W62" s="314"/>
      <c r="X62" s="314"/>
    </row>
    <row r="63" spans="1:24" ht="51.75" customHeight="1">
      <c r="A63" s="319" t="s">
        <v>54</v>
      </c>
      <c r="B63" s="293" t="s">
        <v>125</v>
      </c>
      <c r="C63" s="360" t="s">
        <v>126</v>
      </c>
      <c r="D63" s="438"/>
      <c r="E63" s="314"/>
      <c r="F63" s="314"/>
      <c r="G63" s="314"/>
      <c r="H63" s="314"/>
      <c r="I63" s="314"/>
      <c r="J63" s="314"/>
      <c r="K63" s="314"/>
      <c r="L63" s="314"/>
      <c r="M63" s="314"/>
      <c r="N63" s="314"/>
      <c r="O63" s="314"/>
      <c r="P63" s="314"/>
      <c r="Q63" s="314"/>
      <c r="R63" s="314"/>
      <c r="S63" s="314"/>
      <c r="T63" s="314"/>
      <c r="U63" s="314"/>
      <c r="V63" s="314"/>
      <c r="W63" s="314"/>
      <c r="X63" s="314"/>
    </row>
    <row r="64" spans="1:24" ht="51.75" customHeight="1">
      <c r="A64" s="319" t="s">
        <v>54</v>
      </c>
      <c r="B64" s="293" t="s">
        <v>128</v>
      </c>
      <c r="C64" s="360" t="s">
        <v>129</v>
      </c>
      <c r="D64" s="438"/>
      <c r="E64" s="314"/>
      <c r="F64" s="314"/>
      <c r="G64" s="314"/>
      <c r="H64" s="314"/>
      <c r="I64" s="314"/>
      <c r="J64" s="314"/>
      <c r="K64" s="314"/>
      <c r="L64" s="314"/>
      <c r="M64" s="314"/>
      <c r="N64" s="314"/>
      <c r="O64" s="314"/>
      <c r="P64" s="314"/>
      <c r="Q64" s="314"/>
      <c r="R64" s="314"/>
      <c r="S64" s="314"/>
      <c r="T64" s="314"/>
      <c r="U64" s="314"/>
      <c r="V64" s="314"/>
      <c r="W64" s="314"/>
      <c r="X64" s="314"/>
    </row>
    <row r="65" spans="1:24" ht="51.75" customHeight="1">
      <c r="A65" s="321" t="s">
        <v>54</v>
      </c>
      <c r="B65" s="298" t="s">
        <v>130</v>
      </c>
      <c r="C65" s="361" t="s">
        <v>131</v>
      </c>
      <c r="D65" s="470"/>
      <c r="E65" s="318"/>
      <c r="F65" s="318"/>
      <c r="G65" s="318"/>
      <c r="H65" s="318"/>
      <c r="I65" s="318"/>
      <c r="J65" s="318"/>
      <c r="K65" s="318"/>
      <c r="L65" s="318"/>
      <c r="M65" s="318"/>
      <c r="N65" s="318"/>
      <c r="O65" s="318"/>
      <c r="P65" s="318"/>
      <c r="Q65" s="318"/>
      <c r="R65" s="318"/>
      <c r="S65" s="318"/>
      <c r="T65" s="318"/>
      <c r="U65" s="318"/>
      <c r="V65" s="318"/>
      <c r="W65" s="318"/>
      <c r="X65" s="318"/>
    </row>
    <row r="66" spans="1:24" ht="59.25" customHeight="1">
      <c r="A66" s="315" t="s">
        <v>51</v>
      </c>
      <c r="B66" s="335" t="s">
        <v>132</v>
      </c>
      <c r="C66" s="359" t="s">
        <v>133</v>
      </c>
      <c r="D66" s="480" t="s">
        <v>306</v>
      </c>
      <c r="E66" s="314"/>
      <c r="F66" s="314"/>
      <c r="G66" s="314"/>
      <c r="H66" s="314"/>
      <c r="I66" s="314"/>
      <c r="J66" s="314"/>
      <c r="K66" s="314"/>
      <c r="L66" s="314"/>
      <c r="M66" s="314"/>
      <c r="N66" s="314"/>
      <c r="O66" s="314"/>
      <c r="P66" s="314"/>
      <c r="Q66" s="314"/>
      <c r="R66" s="314"/>
      <c r="S66" s="314"/>
      <c r="T66" s="314"/>
      <c r="U66" s="314"/>
      <c r="V66" s="314"/>
      <c r="W66" s="314"/>
      <c r="X66" s="314"/>
    </row>
    <row r="67" spans="1:24" ht="48.75" customHeight="1">
      <c r="A67" s="319" t="s">
        <v>54</v>
      </c>
      <c r="B67" s="293" t="s">
        <v>134</v>
      </c>
      <c r="C67" s="339" t="s">
        <v>135</v>
      </c>
      <c r="D67" s="438"/>
      <c r="E67" s="314"/>
      <c r="F67" s="314"/>
      <c r="G67" s="314"/>
      <c r="H67" s="314"/>
      <c r="I67" s="314"/>
      <c r="J67" s="314"/>
      <c r="K67" s="314"/>
      <c r="L67" s="314"/>
      <c r="M67" s="314"/>
      <c r="N67" s="314"/>
      <c r="O67" s="314"/>
      <c r="P67" s="314"/>
      <c r="Q67" s="314"/>
      <c r="R67" s="314"/>
      <c r="S67" s="314"/>
      <c r="T67" s="314"/>
      <c r="U67" s="314"/>
      <c r="V67" s="314"/>
      <c r="W67" s="314"/>
      <c r="X67" s="314"/>
    </row>
    <row r="68" spans="1:24" ht="45" customHeight="1">
      <c r="A68" s="319" t="s">
        <v>54</v>
      </c>
      <c r="B68" s="293" t="s">
        <v>136</v>
      </c>
      <c r="C68" s="339" t="s">
        <v>135</v>
      </c>
      <c r="D68" s="438"/>
      <c r="E68" s="314"/>
      <c r="F68" s="314"/>
      <c r="G68" s="314"/>
      <c r="H68" s="314"/>
      <c r="I68" s="314"/>
      <c r="J68" s="314"/>
      <c r="K68" s="314"/>
      <c r="L68" s="314"/>
      <c r="M68" s="314"/>
      <c r="N68" s="314"/>
      <c r="O68" s="314"/>
      <c r="P68" s="314"/>
      <c r="Q68" s="314"/>
      <c r="R68" s="314"/>
      <c r="S68" s="314"/>
      <c r="T68" s="314"/>
      <c r="U68" s="314"/>
      <c r="V68" s="314"/>
      <c r="W68" s="314"/>
      <c r="X68" s="314"/>
    </row>
    <row r="69" spans="1:24" ht="39" customHeight="1">
      <c r="A69" s="321" t="s">
        <v>54</v>
      </c>
      <c r="B69" s="295" t="s">
        <v>137</v>
      </c>
      <c r="C69" s="352" t="s">
        <v>135</v>
      </c>
      <c r="D69" s="470"/>
      <c r="E69" s="314"/>
      <c r="F69" s="314"/>
      <c r="G69" s="314"/>
      <c r="H69" s="314"/>
      <c r="I69" s="314"/>
      <c r="J69" s="314"/>
      <c r="K69" s="314"/>
      <c r="L69" s="314"/>
      <c r="M69" s="314"/>
      <c r="N69" s="314"/>
      <c r="O69" s="314"/>
      <c r="P69" s="314"/>
      <c r="Q69" s="314"/>
      <c r="R69" s="314"/>
      <c r="S69" s="314"/>
      <c r="T69" s="314"/>
      <c r="U69" s="314"/>
      <c r="V69" s="314"/>
      <c r="W69" s="314"/>
      <c r="X69" s="314"/>
    </row>
    <row r="70" spans="1:24" ht="30.75" customHeight="1">
      <c r="A70" s="315" t="s">
        <v>51</v>
      </c>
      <c r="B70" s="335" t="s">
        <v>138</v>
      </c>
      <c r="C70" s="359" t="s">
        <v>139</v>
      </c>
      <c r="D70" s="480" t="s">
        <v>307</v>
      </c>
      <c r="E70" s="314"/>
      <c r="F70" s="314"/>
      <c r="G70" s="314"/>
      <c r="H70" s="314"/>
      <c r="I70" s="314"/>
      <c r="J70" s="314"/>
      <c r="K70" s="314"/>
      <c r="L70" s="314"/>
      <c r="M70" s="314"/>
      <c r="N70" s="314"/>
      <c r="O70" s="314"/>
      <c r="P70" s="314"/>
      <c r="Q70" s="314"/>
      <c r="R70" s="314"/>
      <c r="S70" s="314"/>
      <c r="T70" s="314"/>
      <c r="U70" s="314"/>
      <c r="V70" s="314"/>
      <c r="W70" s="314"/>
      <c r="X70" s="314"/>
    </row>
    <row r="71" spans="1:24" ht="46.5" customHeight="1">
      <c r="A71" s="319" t="s">
        <v>54</v>
      </c>
      <c r="B71" s="293" t="s">
        <v>140</v>
      </c>
      <c r="C71" s="339" t="s">
        <v>135</v>
      </c>
      <c r="D71" s="438"/>
      <c r="E71" s="318"/>
      <c r="F71" s="318"/>
      <c r="G71" s="318"/>
      <c r="H71" s="318"/>
      <c r="I71" s="318"/>
      <c r="J71" s="318"/>
      <c r="K71" s="318"/>
      <c r="L71" s="318"/>
      <c r="M71" s="318"/>
      <c r="N71" s="318"/>
      <c r="O71" s="318"/>
      <c r="P71" s="318"/>
      <c r="Q71" s="318"/>
      <c r="R71" s="318"/>
      <c r="S71" s="318"/>
      <c r="T71" s="318"/>
      <c r="U71" s="318"/>
      <c r="V71" s="318"/>
      <c r="W71" s="318"/>
      <c r="X71" s="318"/>
    </row>
    <row r="72" spans="1:24" ht="61.5" customHeight="1">
      <c r="A72" s="319" t="s">
        <v>54</v>
      </c>
      <c r="B72" s="293" t="s">
        <v>141</v>
      </c>
      <c r="C72" s="339" t="s">
        <v>135</v>
      </c>
      <c r="D72" s="438"/>
      <c r="E72" s="314"/>
      <c r="F72" s="314"/>
      <c r="G72" s="314"/>
      <c r="H72" s="314"/>
      <c r="I72" s="314"/>
      <c r="J72" s="314"/>
      <c r="K72" s="314"/>
      <c r="L72" s="314"/>
      <c r="M72" s="314"/>
      <c r="N72" s="314"/>
      <c r="O72" s="314"/>
      <c r="P72" s="314"/>
      <c r="Q72" s="314"/>
      <c r="R72" s="314"/>
      <c r="S72" s="314"/>
      <c r="T72" s="314"/>
      <c r="U72" s="314"/>
      <c r="V72" s="314"/>
      <c r="W72" s="314"/>
      <c r="X72" s="314"/>
    </row>
    <row r="73" spans="1:24" ht="61.5" customHeight="1">
      <c r="A73" s="321" t="s">
        <v>54</v>
      </c>
      <c r="B73" s="298" t="s">
        <v>142</v>
      </c>
      <c r="C73" s="352" t="s">
        <v>135</v>
      </c>
      <c r="D73" s="470"/>
      <c r="E73" s="314"/>
      <c r="F73" s="314"/>
      <c r="G73" s="314"/>
      <c r="H73" s="314"/>
      <c r="I73" s="314"/>
      <c r="J73" s="314"/>
      <c r="K73" s="314"/>
      <c r="L73" s="314"/>
      <c r="M73" s="314"/>
      <c r="N73" s="314"/>
      <c r="O73" s="314"/>
      <c r="P73" s="314"/>
      <c r="Q73" s="314"/>
      <c r="R73" s="314"/>
      <c r="S73" s="314"/>
      <c r="T73" s="314"/>
      <c r="U73" s="314"/>
      <c r="V73" s="314"/>
      <c r="W73" s="314"/>
      <c r="X73" s="314"/>
    </row>
    <row r="74" spans="1:24" ht="19.5" customHeight="1">
      <c r="A74" s="362" t="s">
        <v>143</v>
      </c>
      <c r="B74" s="329"/>
      <c r="C74" s="363"/>
      <c r="D74" s="364"/>
      <c r="E74" s="314"/>
      <c r="F74" s="314"/>
      <c r="G74" s="314"/>
      <c r="H74" s="314"/>
      <c r="I74" s="314"/>
      <c r="J74" s="314"/>
      <c r="K74" s="314"/>
      <c r="L74" s="314"/>
      <c r="M74" s="314"/>
      <c r="N74" s="314"/>
      <c r="O74" s="314"/>
      <c r="P74" s="314"/>
      <c r="Q74" s="314"/>
      <c r="R74" s="314"/>
      <c r="S74" s="314"/>
      <c r="T74" s="314"/>
      <c r="U74" s="314"/>
      <c r="V74" s="314"/>
      <c r="W74" s="314"/>
      <c r="X74" s="314"/>
    </row>
    <row r="75" spans="1:24" ht="69.75" customHeight="1">
      <c r="A75" s="365" t="s">
        <v>49</v>
      </c>
      <c r="B75" s="366">
        <v>5</v>
      </c>
      <c r="C75" s="367" t="s">
        <v>308</v>
      </c>
      <c r="D75" s="368" t="s">
        <v>309</v>
      </c>
      <c r="E75" s="318"/>
      <c r="F75" s="318"/>
      <c r="G75" s="318"/>
      <c r="H75" s="318"/>
      <c r="I75" s="318"/>
      <c r="J75" s="318"/>
      <c r="K75" s="318"/>
      <c r="L75" s="318"/>
      <c r="M75" s="318"/>
      <c r="N75" s="318"/>
      <c r="O75" s="318"/>
      <c r="P75" s="318"/>
      <c r="Q75" s="318"/>
      <c r="R75" s="318"/>
      <c r="S75" s="318"/>
      <c r="T75" s="318"/>
      <c r="U75" s="318"/>
      <c r="V75" s="318"/>
      <c r="W75" s="318"/>
      <c r="X75" s="318"/>
    </row>
    <row r="76" spans="1:24" ht="62.25" customHeight="1">
      <c r="A76" s="315" t="s">
        <v>51</v>
      </c>
      <c r="B76" s="335" t="s">
        <v>145</v>
      </c>
      <c r="C76" s="323" t="s">
        <v>146</v>
      </c>
      <c r="D76" s="483" t="s">
        <v>310</v>
      </c>
      <c r="E76" s="314"/>
      <c r="F76" s="314"/>
      <c r="G76" s="314"/>
      <c r="H76" s="314"/>
      <c r="I76" s="314"/>
      <c r="J76" s="314"/>
      <c r="K76" s="314"/>
      <c r="L76" s="314"/>
      <c r="M76" s="314"/>
      <c r="N76" s="314"/>
      <c r="O76" s="314"/>
      <c r="P76" s="314"/>
      <c r="Q76" s="314"/>
      <c r="R76" s="314"/>
      <c r="S76" s="314"/>
      <c r="T76" s="314"/>
      <c r="U76" s="314"/>
      <c r="V76" s="314"/>
      <c r="W76" s="314"/>
      <c r="X76" s="314"/>
    </row>
    <row r="77" spans="1:24" ht="51.75" customHeight="1">
      <c r="A77" s="369" t="s">
        <v>54</v>
      </c>
      <c r="B77" s="293" t="s">
        <v>147</v>
      </c>
      <c r="C77" s="370" t="s">
        <v>311</v>
      </c>
      <c r="D77" s="484"/>
      <c r="E77" s="314"/>
      <c r="F77" s="314"/>
      <c r="G77" s="314"/>
      <c r="H77" s="314"/>
      <c r="I77" s="314"/>
      <c r="J77" s="314"/>
      <c r="K77" s="314"/>
      <c r="L77" s="314"/>
      <c r="M77" s="314"/>
      <c r="N77" s="314"/>
      <c r="O77" s="314"/>
      <c r="P77" s="314"/>
      <c r="Q77" s="314"/>
      <c r="R77" s="314"/>
      <c r="S77" s="314"/>
      <c r="T77" s="314"/>
      <c r="U77" s="314"/>
      <c r="V77" s="314"/>
      <c r="W77" s="314"/>
      <c r="X77" s="314"/>
    </row>
    <row r="78" spans="1:24" ht="35.25" customHeight="1">
      <c r="A78" s="369" t="s">
        <v>54</v>
      </c>
      <c r="B78" s="293" t="s">
        <v>150</v>
      </c>
      <c r="C78" s="370" t="s">
        <v>311</v>
      </c>
      <c r="D78" s="484"/>
      <c r="E78" s="314"/>
      <c r="F78" s="314"/>
      <c r="G78" s="314"/>
      <c r="H78" s="314"/>
      <c r="I78" s="314"/>
      <c r="J78" s="314"/>
      <c r="K78" s="314"/>
      <c r="L78" s="314"/>
      <c r="M78" s="314"/>
      <c r="N78" s="314"/>
      <c r="O78" s="314"/>
      <c r="P78" s="314"/>
      <c r="Q78" s="314"/>
      <c r="R78" s="314"/>
      <c r="S78" s="314"/>
      <c r="T78" s="314"/>
      <c r="U78" s="314"/>
      <c r="V78" s="314"/>
      <c r="W78" s="314"/>
      <c r="X78" s="314"/>
    </row>
    <row r="79" spans="1:24" ht="62.25" customHeight="1">
      <c r="A79" s="371" t="s">
        <v>54</v>
      </c>
      <c r="B79" s="295" t="s">
        <v>151</v>
      </c>
      <c r="C79" s="370" t="s">
        <v>311</v>
      </c>
      <c r="D79" s="485"/>
      <c r="E79" s="314"/>
      <c r="F79" s="314"/>
      <c r="G79" s="314"/>
      <c r="H79" s="314"/>
      <c r="I79" s="314"/>
      <c r="J79" s="314"/>
      <c r="K79" s="314"/>
      <c r="L79" s="314"/>
      <c r="M79" s="314"/>
      <c r="N79" s="314"/>
      <c r="O79" s="314"/>
      <c r="P79" s="314"/>
      <c r="Q79" s="314"/>
      <c r="R79" s="314"/>
      <c r="S79" s="314"/>
      <c r="T79" s="314"/>
      <c r="U79" s="314"/>
      <c r="V79" s="314"/>
      <c r="W79" s="314"/>
      <c r="X79" s="314"/>
    </row>
    <row r="80" spans="1:24" ht="45" customHeight="1">
      <c r="A80" s="315" t="s">
        <v>51</v>
      </c>
      <c r="B80" s="335" t="s">
        <v>152</v>
      </c>
      <c r="C80" s="317" t="s">
        <v>153</v>
      </c>
      <c r="D80" s="483" t="s">
        <v>312</v>
      </c>
      <c r="E80" s="314"/>
      <c r="F80" s="314"/>
      <c r="G80" s="314"/>
      <c r="H80" s="314"/>
      <c r="I80" s="314"/>
      <c r="J80" s="314"/>
      <c r="K80" s="314"/>
      <c r="L80" s="314"/>
      <c r="M80" s="314"/>
      <c r="N80" s="314"/>
      <c r="O80" s="314"/>
      <c r="P80" s="314"/>
      <c r="Q80" s="314"/>
      <c r="R80" s="314"/>
      <c r="S80" s="314"/>
      <c r="T80" s="314"/>
      <c r="U80" s="314"/>
      <c r="V80" s="314"/>
      <c r="W80" s="314"/>
      <c r="X80" s="314"/>
    </row>
    <row r="81" spans="1:24" ht="45" customHeight="1">
      <c r="A81" s="319" t="s">
        <v>54</v>
      </c>
      <c r="B81" s="293" t="s">
        <v>154</v>
      </c>
      <c r="C81" s="320" t="s">
        <v>313</v>
      </c>
      <c r="D81" s="484"/>
      <c r="E81" s="314"/>
      <c r="F81" s="314"/>
      <c r="G81" s="314"/>
      <c r="H81" s="314"/>
      <c r="I81" s="314"/>
      <c r="J81" s="314"/>
      <c r="K81" s="314"/>
      <c r="L81" s="314"/>
      <c r="M81" s="314"/>
      <c r="N81" s="314"/>
      <c r="O81" s="314"/>
      <c r="P81" s="314"/>
      <c r="Q81" s="314"/>
      <c r="R81" s="314"/>
      <c r="S81" s="314"/>
      <c r="T81" s="314"/>
      <c r="U81" s="314"/>
      <c r="V81" s="314"/>
      <c r="W81" s="314"/>
      <c r="X81" s="314"/>
    </row>
    <row r="82" spans="1:24" ht="45" customHeight="1">
      <c r="A82" s="319" t="s">
        <v>54</v>
      </c>
      <c r="B82" s="293" t="s">
        <v>156</v>
      </c>
      <c r="C82" s="320" t="s">
        <v>313</v>
      </c>
      <c r="D82" s="484"/>
      <c r="E82" s="314"/>
      <c r="F82" s="314"/>
      <c r="G82" s="314"/>
      <c r="H82" s="314"/>
      <c r="I82" s="314"/>
      <c r="J82" s="314"/>
      <c r="K82" s="314"/>
      <c r="L82" s="314"/>
      <c r="M82" s="314"/>
      <c r="N82" s="314"/>
      <c r="O82" s="314"/>
      <c r="P82" s="314"/>
      <c r="Q82" s="314"/>
      <c r="R82" s="314"/>
      <c r="S82" s="314"/>
      <c r="T82" s="314"/>
      <c r="U82" s="314"/>
      <c r="V82" s="314"/>
      <c r="W82" s="314"/>
      <c r="X82" s="314"/>
    </row>
    <row r="83" spans="1:24" ht="45" customHeight="1">
      <c r="A83" s="321" t="s">
        <v>54</v>
      </c>
      <c r="B83" s="295" t="s">
        <v>157</v>
      </c>
      <c r="C83" s="320" t="s">
        <v>313</v>
      </c>
      <c r="D83" s="485"/>
      <c r="E83" s="314"/>
      <c r="F83" s="314"/>
      <c r="G83" s="314"/>
      <c r="H83" s="314"/>
      <c r="I83" s="314"/>
      <c r="J83" s="314"/>
      <c r="K83" s="314"/>
      <c r="L83" s="314"/>
      <c r="M83" s="314"/>
      <c r="N83" s="314"/>
      <c r="O83" s="314"/>
      <c r="P83" s="314"/>
      <c r="Q83" s="314"/>
      <c r="R83" s="314"/>
      <c r="S83" s="314"/>
      <c r="T83" s="314"/>
      <c r="U83" s="314"/>
      <c r="V83" s="314"/>
      <c r="W83" s="314"/>
      <c r="X83" s="314"/>
    </row>
    <row r="84" spans="1:24" ht="45" customHeight="1">
      <c r="A84" s="315" t="s">
        <v>51</v>
      </c>
      <c r="B84" s="335" t="s">
        <v>158</v>
      </c>
      <c r="C84" s="317" t="s">
        <v>159</v>
      </c>
      <c r="D84" s="489" t="s">
        <v>314</v>
      </c>
      <c r="E84" s="314"/>
      <c r="F84" s="314"/>
      <c r="G84" s="314"/>
      <c r="H84" s="314"/>
      <c r="I84" s="314"/>
      <c r="J84" s="314"/>
      <c r="K84" s="314"/>
      <c r="L84" s="314"/>
      <c r="M84" s="314"/>
      <c r="N84" s="314"/>
      <c r="O84" s="314"/>
      <c r="P84" s="314"/>
      <c r="Q84" s="314"/>
      <c r="R84" s="314"/>
      <c r="S84" s="314"/>
      <c r="T84" s="314"/>
      <c r="U84" s="314"/>
      <c r="V84" s="314"/>
      <c r="W84" s="314"/>
      <c r="X84" s="314"/>
    </row>
    <row r="85" spans="1:24" ht="45" customHeight="1">
      <c r="A85" s="369" t="s">
        <v>54</v>
      </c>
      <c r="B85" s="293" t="s">
        <v>160</v>
      </c>
      <c r="C85" s="372" t="s">
        <v>315</v>
      </c>
      <c r="D85" s="484"/>
      <c r="E85" s="314"/>
      <c r="F85" s="314"/>
      <c r="G85" s="314"/>
      <c r="H85" s="314"/>
      <c r="I85" s="314"/>
      <c r="J85" s="314"/>
      <c r="K85" s="314"/>
      <c r="L85" s="314"/>
      <c r="M85" s="314"/>
      <c r="N85" s="314"/>
      <c r="O85" s="314"/>
      <c r="P85" s="314"/>
      <c r="Q85" s="314"/>
      <c r="R85" s="314"/>
      <c r="S85" s="314"/>
      <c r="T85" s="314"/>
      <c r="U85" s="314"/>
      <c r="V85" s="314"/>
      <c r="W85" s="314"/>
      <c r="X85" s="314"/>
    </row>
    <row r="86" spans="1:24" ht="45" customHeight="1">
      <c r="A86" s="369" t="s">
        <v>54</v>
      </c>
      <c r="B86" s="293" t="s">
        <v>162</v>
      </c>
      <c r="C86" s="372" t="s">
        <v>315</v>
      </c>
      <c r="D86" s="484"/>
      <c r="E86" s="314"/>
      <c r="F86" s="314"/>
      <c r="G86" s="314"/>
      <c r="H86" s="314"/>
      <c r="I86" s="314"/>
      <c r="J86" s="314"/>
      <c r="K86" s="314"/>
      <c r="L86" s="314"/>
      <c r="M86" s="314"/>
      <c r="N86" s="314"/>
      <c r="O86" s="314"/>
      <c r="P86" s="314"/>
      <c r="Q86" s="314"/>
      <c r="R86" s="314"/>
      <c r="S86" s="314"/>
      <c r="T86" s="314"/>
      <c r="U86" s="314"/>
      <c r="V86" s="314"/>
      <c r="W86" s="314"/>
      <c r="X86" s="314"/>
    </row>
    <row r="87" spans="1:24" ht="30.75" customHeight="1">
      <c r="A87" s="373" t="s">
        <v>54</v>
      </c>
      <c r="B87" s="295" t="s">
        <v>163</v>
      </c>
      <c r="C87" s="372" t="s">
        <v>315</v>
      </c>
      <c r="D87" s="485"/>
      <c r="E87" s="314"/>
      <c r="F87" s="314"/>
      <c r="G87" s="314"/>
      <c r="H87" s="314"/>
      <c r="I87" s="314"/>
      <c r="J87" s="314"/>
      <c r="K87" s="314"/>
      <c r="L87" s="314"/>
      <c r="M87" s="314"/>
      <c r="N87" s="314"/>
      <c r="O87" s="314"/>
      <c r="P87" s="314"/>
      <c r="Q87" s="314"/>
      <c r="R87" s="314"/>
      <c r="S87" s="314"/>
      <c r="T87" s="314"/>
      <c r="U87" s="314"/>
      <c r="V87" s="314"/>
      <c r="W87" s="314"/>
      <c r="X87" s="314"/>
    </row>
    <row r="88" spans="1:24" ht="45" customHeight="1">
      <c r="A88" s="362" t="s">
        <v>316</v>
      </c>
      <c r="B88" s="329"/>
      <c r="C88" s="363" t="s">
        <v>317</v>
      </c>
      <c r="D88" s="364"/>
      <c r="E88" s="318"/>
      <c r="F88" s="318"/>
      <c r="G88" s="318"/>
      <c r="H88" s="318"/>
      <c r="I88" s="318"/>
      <c r="J88" s="318"/>
      <c r="K88" s="318"/>
      <c r="L88" s="318"/>
      <c r="M88" s="318"/>
      <c r="N88" s="318"/>
      <c r="O88" s="318"/>
      <c r="P88" s="318"/>
      <c r="Q88" s="318"/>
      <c r="R88" s="318"/>
      <c r="S88" s="318"/>
      <c r="T88" s="318"/>
      <c r="U88" s="318"/>
      <c r="V88" s="318"/>
      <c r="W88" s="318"/>
      <c r="X88" s="318"/>
    </row>
    <row r="89" spans="1:24" ht="19.5" customHeight="1">
      <c r="A89" s="374" t="s">
        <v>49</v>
      </c>
      <c r="B89" s="375">
        <v>6</v>
      </c>
      <c r="C89" s="376" t="s">
        <v>165</v>
      </c>
      <c r="D89" s="377"/>
      <c r="E89" s="314"/>
      <c r="F89" s="314"/>
      <c r="G89" s="314"/>
      <c r="H89" s="314"/>
      <c r="I89" s="314"/>
      <c r="J89" s="314"/>
      <c r="K89" s="314"/>
      <c r="L89" s="314"/>
      <c r="M89" s="314"/>
      <c r="N89" s="314"/>
      <c r="O89" s="314"/>
      <c r="P89" s="314"/>
      <c r="Q89" s="314"/>
      <c r="R89" s="314"/>
      <c r="S89" s="314"/>
      <c r="T89" s="314"/>
      <c r="U89" s="314"/>
      <c r="V89" s="314"/>
      <c r="W89" s="314"/>
      <c r="X89" s="314"/>
    </row>
    <row r="90" spans="1:24" ht="24.75" customHeight="1">
      <c r="A90" s="315" t="s">
        <v>51</v>
      </c>
      <c r="B90" s="335" t="s">
        <v>166</v>
      </c>
      <c r="C90" s="378" t="s">
        <v>167</v>
      </c>
      <c r="D90" s="479" t="s">
        <v>318</v>
      </c>
      <c r="E90" s="314"/>
      <c r="F90" s="314"/>
      <c r="G90" s="314"/>
      <c r="H90" s="314"/>
      <c r="I90" s="314"/>
      <c r="J90" s="314"/>
      <c r="K90" s="314"/>
      <c r="L90" s="314"/>
      <c r="M90" s="314"/>
      <c r="N90" s="314"/>
      <c r="O90" s="314"/>
      <c r="P90" s="314"/>
      <c r="Q90" s="314"/>
      <c r="R90" s="314"/>
      <c r="S90" s="314"/>
      <c r="T90" s="314"/>
      <c r="U90" s="314"/>
      <c r="V90" s="314"/>
      <c r="W90" s="314"/>
      <c r="X90" s="314"/>
    </row>
    <row r="91" spans="1:24" ht="24.75" customHeight="1">
      <c r="A91" s="319" t="s">
        <v>54</v>
      </c>
      <c r="B91" s="293" t="s">
        <v>168</v>
      </c>
      <c r="C91" s="339" t="s">
        <v>169</v>
      </c>
      <c r="D91" s="438"/>
      <c r="E91" s="314"/>
      <c r="F91" s="314"/>
      <c r="G91" s="314"/>
      <c r="H91" s="314"/>
      <c r="I91" s="314"/>
      <c r="J91" s="314"/>
      <c r="K91" s="314"/>
      <c r="L91" s="314"/>
      <c r="M91" s="314"/>
      <c r="N91" s="314"/>
      <c r="O91" s="314"/>
      <c r="P91" s="314"/>
      <c r="Q91" s="314"/>
      <c r="R91" s="314"/>
      <c r="S91" s="314"/>
      <c r="T91" s="314"/>
      <c r="U91" s="314"/>
      <c r="V91" s="314"/>
      <c r="W91" s="314"/>
      <c r="X91" s="314"/>
    </row>
    <row r="92" spans="1:24" ht="24.75" customHeight="1">
      <c r="A92" s="319" t="s">
        <v>54</v>
      </c>
      <c r="B92" s="293" t="s">
        <v>170</v>
      </c>
      <c r="C92" s="339" t="s">
        <v>169</v>
      </c>
      <c r="D92" s="438"/>
      <c r="E92" s="314"/>
      <c r="F92" s="314"/>
      <c r="G92" s="314"/>
      <c r="H92" s="314"/>
      <c r="I92" s="314"/>
      <c r="J92" s="314"/>
      <c r="K92" s="314"/>
      <c r="L92" s="314"/>
      <c r="M92" s="314"/>
      <c r="N92" s="314"/>
      <c r="O92" s="314"/>
      <c r="P92" s="314"/>
      <c r="Q92" s="314"/>
      <c r="R92" s="314"/>
      <c r="S92" s="314"/>
      <c r="T92" s="314"/>
      <c r="U92" s="314"/>
      <c r="V92" s="314"/>
      <c r="W92" s="314"/>
      <c r="X92" s="314"/>
    </row>
    <row r="93" spans="1:24" ht="24.75" customHeight="1">
      <c r="A93" s="321" t="s">
        <v>54</v>
      </c>
      <c r="B93" s="295" t="s">
        <v>171</v>
      </c>
      <c r="C93" s="352" t="s">
        <v>169</v>
      </c>
      <c r="D93" s="438"/>
      <c r="E93" s="314"/>
      <c r="F93" s="314"/>
      <c r="G93" s="314"/>
      <c r="H93" s="314"/>
      <c r="I93" s="314"/>
      <c r="J93" s="314"/>
      <c r="K93" s="314"/>
      <c r="L93" s="314"/>
      <c r="M93" s="314"/>
      <c r="N93" s="314"/>
      <c r="O93" s="314"/>
      <c r="P93" s="314"/>
      <c r="Q93" s="314"/>
      <c r="R93" s="314"/>
      <c r="S93" s="314"/>
      <c r="T93" s="314"/>
      <c r="U93" s="314"/>
      <c r="V93" s="314"/>
      <c r="W93" s="314"/>
      <c r="X93" s="314"/>
    </row>
    <row r="94" spans="1:24" ht="29.25" customHeight="1">
      <c r="A94" s="315" t="s">
        <v>49</v>
      </c>
      <c r="B94" s="335" t="s">
        <v>172</v>
      </c>
      <c r="C94" s="379" t="s">
        <v>319</v>
      </c>
      <c r="D94" s="438"/>
      <c r="E94" s="318"/>
      <c r="F94" s="318"/>
      <c r="G94" s="318"/>
      <c r="H94" s="318"/>
      <c r="I94" s="318"/>
      <c r="J94" s="318"/>
      <c r="K94" s="318"/>
      <c r="L94" s="318"/>
      <c r="M94" s="318"/>
      <c r="N94" s="318"/>
      <c r="O94" s="318"/>
      <c r="P94" s="318"/>
      <c r="Q94" s="318"/>
      <c r="R94" s="318"/>
      <c r="S94" s="318"/>
      <c r="T94" s="318"/>
      <c r="U94" s="318"/>
      <c r="V94" s="318"/>
      <c r="W94" s="318"/>
      <c r="X94" s="318"/>
    </row>
    <row r="95" spans="1:24" ht="24.75" customHeight="1">
      <c r="A95" s="319" t="s">
        <v>54</v>
      </c>
      <c r="B95" s="293" t="s">
        <v>174</v>
      </c>
      <c r="C95" s="339" t="s">
        <v>169</v>
      </c>
      <c r="D95" s="438"/>
      <c r="E95" s="314"/>
      <c r="F95" s="314"/>
      <c r="G95" s="314"/>
      <c r="H95" s="314"/>
      <c r="I95" s="314"/>
      <c r="J95" s="314"/>
      <c r="K95" s="314"/>
      <c r="L95" s="314"/>
      <c r="M95" s="314"/>
      <c r="N95" s="314"/>
      <c r="O95" s="314"/>
      <c r="P95" s="314"/>
      <c r="Q95" s="314"/>
      <c r="R95" s="314"/>
      <c r="S95" s="314"/>
      <c r="T95" s="314"/>
      <c r="U95" s="314"/>
      <c r="V95" s="314"/>
      <c r="W95" s="314"/>
      <c r="X95" s="314"/>
    </row>
    <row r="96" spans="1:24" ht="24.75" customHeight="1">
      <c r="A96" s="319" t="s">
        <v>54</v>
      </c>
      <c r="B96" s="293" t="s">
        <v>175</v>
      </c>
      <c r="C96" s="339" t="s">
        <v>169</v>
      </c>
      <c r="D96" s="438"/>
      <c r="E96" s="314"/>
      <c r="F96" s="324"/>
      <c r="G96" s="314"/>
      <c r="H96" s="314"/>
      <c r="I96" s="314"/>
      <c r="J96" s="314"/>
      <c r="K96" s="314"/>
      <c r="L96" s="314"/>
      <c r="M96" s="314"/>
      <c r="N96" s="314"/>
      <c r="O96" s="314"/>
      <c r="P96" s="314"/>
      <c r="Q96" s="314"/>
      <c r="R96" s="314"/>
      <c r="S96" s="314"/>
      <c r="T96" s="314"/>
      <c r="U96" s="314"/>
      <c r="V96" s="314"/>
      <c r="W96" s="314"/>
      <c r="X96" s="314"/>
    </row>
    <row r="97" spans="1:24" ht="24.75" customHeight="1">
      <c r="A97" s="321" t="s">
        <v>54</v>
      </c>
      <c r="B97" s="295" t="s">
        <v>176</v>
      </c>
      <c r="C97" s="352" t="s">
        <v>169</v>
      </c>
      <c r="D97" s="438"/>
      <c r="E97" s="314"/>
      <c r="F97" s="314"/>
      <c r="G97" s="314"/>
      <c r="H97" s="314"/>
      <c r="I97" s="314"/>
      <c r="J97" s="314"/>
      <c r="K97" s="314"/>
      <c r="L97" s="314"/>
      <c r="M97" s="314"/>
      <c r="N97" s="314"/>
      <c r="O97" s="314"/>
      <c r="P97" s="314"/>
      <c r="Q97" s="314"/>
      <c r="R97" s="314"/>
      <c r="S97" s="314"/>
      <c r="T97" s="314"/>
      <c r="U97" s="314"/>
      <c r="V97" s="314"/>
      <c r="W97" s="314"/>
      <c r="X97" s="314"/>
    </row>
    <row r="98" spans="1:24" ht="24.75" customHeight="1">
      <c r="A98" s="315" t="s">
        <v>49</v>
      </c>
      <c r="B98" s="335" t="s">
        <v>177</v>
      </c>
      <c r="C98" s="380" t="s">
        <v>178</v>
      </c>
      <c r="D98" s="438"/>
      <c r="E98" s="314"/>
      <c r="F98" s="314"/>
      <c r="G98" s="314"/>
      <c r="H98" s="314"/>
      <c r="I98" s="314"/>
      <c r="J98" s="314"/>
      <c r="K98" s="314"/>
      <c r="L98" s="314"/>
      <c r="M98" s="314"/>
      <c r="N98" s="314"/>
      <c r="O98" s="314"/>
      <c r="P98" s="314"/>
      <c r="Q98" s="314"/>
      <c r="R98" s="314"/>
      <c r="S98" s="314"/>
      <c r="T98" s="314"/>
      <c r="U98" s="314"/>
      <c r="V98" s="314"/>
      <c r="W98" s="314"/>
      <c r="X98" s="314"/>
    </row>
    <row r="99" spans="1:24" ht="24.75" customHeight="1">
      <c r="A99" s="319" t="s">
        <v>54</v>
      </c>
      <c r="B99" s="293" t="s">
        <v>179</v>
      </c>
      <c r="C99" s="339" t="s">
        <v>169</v>
      </c>
      <c r="D99" s="438"/>
      <c r="E99" s="314"/>
      <c r="F99" s="314"/>
      <c r="G99" s="314"/>
      <c r="H99" s="314"/>
      <c r="I99" s="314"/>
      <c r="J99" s="314"/>
      <c r="K99" s="314"/>
      <c r="L99" s="314"/>
      <c r="M99" s="314"/>
      <c r="N99" s="314"/>
      <c r="O99" s="314"/>
      <c r="P99" s="314"/>
      <c r="Q99" s="314"/>
      <c r="R99" s="314"/>
      <c r="S99" s="314"/>
      <c r="T99" s="314"/>
      <c r="U99" s="314"/>
      <c r="V99" s="314"/>
      <c r="W99" s="314"/>
      <c r="X99" s="314"/>
    </row>
    <row r="100" spans="1:24" ht="24.75" customHeight="1">
      <c r="A100" s="319" t="s">
        <v>54</v>
      </c>
      <c r="B100" s="293" t="s">
        <v>180</v>
      </c>
      <c r="C100" s="339" t="s">
        <v>169</v>
      </c>
      <c r="D100" s="438"/>
      <c r="E100" s="314"/>
      <c r="F100" s="314"/>
      <c r="G100" s="314"/>
      <c r="H100" s="314"/>
      <c r="I100" s="314"/>
      <c r="J100" s="314"/>
      <c r="K100" s="314"/>
      <c r="L100" s="314"/>
      <c r="M100" s="314"/>
      <c r="N100" s="314"/>
      <c r="O100" s="314"/>
      <c r="P100" s="314"/>
      <c r="Q100" s="314"/>
      <c r="R100" s="314"/>
      <c r="S100" s="314"/>
      <c r="T100" s="314"/>
      <c r="U100" s="314"/>
      <c r="V100" s="314"/>
      <c r="W100" s="314"/>
      <c r="X100" s="314"/>
    </row>
    <row r="101" spans="1:24" ht="24.75" customHeight="1">
      <c r="A101" s="321" t="s">
        <v>54</v>
      </c>
      <c r="B101" s="295" t="s">
        <v>181</v>
      </c>
      <c r="C101" s="352" t="s">
        <v>169</v>
      </c>
      <c r="D101" s="470"/>
      <c r="E101" s="314"/>
      <c r="F101" s="314"/>
      <c r="G101" s="314"/>
      <c r="H101" s="314"/>
      <c r="I101" s="314"/>
      <c r="J101" s="314"/>
      <c r="K101" s="314"/>
      <c r="L101" s="314"/>
      <c r="M101" s="314"/>
      <c r="N101" s="314"/>
      <c r="O101" s="314"/>
      <c r="P101" s="314"/>
      <c r="Q101" s="314"/>
      <c r="R101" s="314"/>
      <c r="S101" s="314"/>
      <c r="T101" s="314"/>
      <c r="U101" s="314"/>
      <c r="V101" s="314"/>
      <c r="W101" s="314"/>
      <c r="X101" s="314"/>
    </row>
    <row r="102" spans="1:24" ht="15.75" customHeight="1">
      <c r="A102" s="362" t="s">
        <v>182</v>
      </c>
      <c r="B102" s="329"/>
      <c r="C102" s="363"/>
      <c r="D102" s="364"/>
      <c r="E102" s="314"/>
      <c r="F102" s="314"/>
      <c r="G102" s="314"/>
      <c r="H102" s="314"/>
      <c r="I102" s="314"/>
      <c r="J102" s="314"/>
      <c r="K102" s="314"/>
      <c r="L102" s="314"/>
      <c r="M102" s="314"/>
      <c r="N102" s="314"/>
      <c r="O102" s="314"/>
      <c r="P102" s="314"/>
      <c r="Q102" s="314"/>
      <c r="R102" s="314"/>
      <c r="S102" s="314"/>
      <c r="T102" s="314"/>
      <c r="U102" s="314"/>
      <c r="V102" s="314"/>
      <c r="W102" s="314"/>
      <c r="X102" s="314"/>
    </row>
    <row r="103" spans="1:24" ht="31.5" customHeight="1">
      <c r="A103" s="374" t="s">
        <v>49</v>
      </c>
      <c r="B103" s="332">
        <v>7</v>
      </c>
      <c r="C103" s="376" t="s">
        <v>183</v>
      </c>
      <c r="D103" s="377"/>
      <c r="E103" s="314"/>
      <c r="F103" s="314"/>
      <c r="G103" s="314"/>
      <c r="H103" s="314"/>
      <c r="I103" s="314"/>
      <c r="J103" s="314"/>
      <c r="K103" s="314"/>
      <c r="L103" s="314"/>
      <c r="M103" s="314"/>
      <c r="N103" s="314"/>
      <c r="O103" s="314"/>
      <c r="P103" s="314"/>
      <c r="Q103" s="314"/>
      <c r="R103" s="314"/>
      <c r="S103" s="314"/>
      <c r="T103" s="314"/>
      <c r="U103" s="314"/>
      <c r="V103" s="314"/>
      <c r="W103" s="314"/>
      <c r="X103" s="314"/>
    </row>
    <row r="104" spans="1:24" ht="24" customHeight="1">
      <c r="A104" s="319" t="s">
        <v>54</v>
      </c>
      <c r="B104" s="293" t="s">
        <v>184</v>
      </c>
      <c r="C104" s="339" t="s">
        <v>185</v>
      </c>
      <c r="D104" s="480" t="s">
        <v>320</v>
      </c>
      <c r="E104" s="314"/>
      <c r="F104" s="314"/>
      <c r="G104" s="314"/>
      <c r="H104" s="314"/>
      <c r="I104" s="314"/>
      <c r="J104" s="314"/>
      <c r="K104" s="314"/>
      <c r="L104" s="314"/>
      <c r="M104" s="314"/>
      <c r="N104" s="314"/>
      <c r="O104" s="314"/>
      <c r="P104" s="314"/>
      <c r="Q104" s="314"/>
      <c r="R104" s="314"/>
      <c r="S104" s="314"/>
      <c r="T104" s="314"/>
      <c r="U104" s="314"/>
      <c r="V104" s="314"/>
      <c r="W104" s="314"/>
      <c r="X104" s="314"/>
    </row>
    <row r="105" spans="1:24" ht="31.5" customHeight="1">
      <c r="A105" s="319" t="s">
        <v>54</v>
      </c>
      <c r="B105" s="293" t="s">
        <v>186</v>
      </c>
      <c r="C105" s="339" t="s">
        <v>187</v>
      </c>
      <c r="D105" s="438"/>
      <c r="E105" s="314"/>
      <c r="F105" s="314"/>
      <c r="G105" s="314"/>
      <c r="H105" s="314"/>
      <c r="I105" s="314"/>
      <c r="J105" s="314"/>
      <c r="K105" s="314"/>
      <c r="L105" s="314"/>
      <c r="M105" s="314"/>
      <c r="N105" s="314"/>
      <c r="O105" s="314"/>
      <c r="P105" s="314"/>
      <c r="Q105" s="314"/>
      <c r="R105" s="314"/>
      <c r="S105" s="314"/>
      <c r="T105" s="314"/>
      <c r="U105" s="314"/>
      <c r="V105" s="314"/>
      <c r="W105" s="314"/>
      <c r="X105" s="314"/>
    </row>
    <row r="106" spans="1:24" ht="31.5" customHeight="1">
      <c r="A106" s="319" t="s">
        <v>54</v>
      </c>
      <c r="B106" s="293" t="s">
        <v>188</v>
      </c>
      <c r="C106" s="339" t="s">
        <v>189</v>
      </c>
      <c r="D106" s="438"/>
      <c r="E106" s="314"/>
      <c r="F106" s="314"/>
      <c r="G106" s="314"/>
      <c r="H106" s="314"/>
      <c r="I106" s="314"/>
      <c r="J106" s="314"/>
      <c r="K106" s="314"/>
      <c r="L106" s="314"/>
      <c r="M106" s="314"/>
      <c r="N106" s="314"/>
      <c r="O106" s="314"/>
      <c r="P106" s="314"/>
      <c r="Q106" s="314"/>
      <c r="R106" s="314"/>
      <c r="S106" s="314"/>
      <c r="T106" s="314"/>
      <c r="U106" s="314"/>
      <c r="V106" s="314"/>
      <c r="W106" s="314"/>
      <c r="X106" s="314"/>
    </row>
    <row r="107" spans="1:24" ht="31.5" customHeight="1">
      <c r="A107" s="319" t="s">
        <v>54</v>
      </c>
      <c r="B107" s="293" t="s">
        <v>190</v>
      </c>
      <c r="C107" s="339" t="s">
        <v>191</v>
      </c>
      <c r="D107" s="438"/>
      <c r="E107" s="314"/>
      <c r="F107" s="314"/>
      <c r="G107" s="314"/>
      <c r="H107" s="314"/>
      <c r="I107" s="314"/>
      <c r="J107" s="314"/>
      <c r="K107" s="314"/>
      <c r="L107" s="314"/>
      <c r="M107" s="314"/>
      <c r="N107" s="314"/>
      <c r="O107" s="314"/>
      <c r="P107" s="314"/>
      <c r="Q107" s="314"/>
      <c r="R107" s="314"/>
      <c r="S107" s="314"/>
      <c r="T107" s="314"/>
      <c r="U107" s="314"/>
      <c r="V107" s="314"/>
      <c r="W107" s="314"/>
      <c r="X107" s="314"/>
    </row>
    <row r="108" spans="1:24" ht="31.5" customHeight="1">
      <c r="A108" s="319" t="s">
        <v>54</v>
      </c>
      <c r="B108" s="293" t="s">
        <v>192</v>
      </c>
      <c r="C108" s="339" t="s">
        <v>193</v>
      </c>
      <c r="D108" s="438"/>
      <c r="E108" s="314"/>
      <c r="F108" s="314"/>
      <c r="G108" s="314"/>
      <c r="H108" s="314"/>
      <c r="I108" s="314"/>
      <c r="J108" s="314"/>
      <c r="K108" s="314"/>
      <c r="L108" s="314"/>
      <c r="M108" s="314"/>
      <c r="N108" s="314"/>
      <c r="O108" s="314"/>
      <c r="P108" s="314"/>
      <c r="Q108" s="314"/>
      <c r="R108" s="314"/>
      <c r="S108" s="314"/>
      <c r="T108" s="314"/>
      <c r="U108" s="314"/>
      <c r="V108" s="314"/>
      <c r="W108" s="314"/>
      <c r="X108" s="314"/>
    </row>
    <row r="109" spans="1:24" ht="31.5" customHeight="1">
      <c r="A109" s="319" t="s">
        <v>54</v>
      </c>
      <c r="B109" s="293" t="s">
        <v>194</v>
      </c>
      <c r="C109" s="339" t="s">
        <v>195</v>
      </c>
      <c r="D109" s="438"/>
      <c r="E109" s="314"/>
      <c r="F109" s="314"/>
      <c r="G109" s="314"/>
      <c r="H109" s="314"/>
      <c r="I109" s="314"/>
      <c r="J109" s="314"/>
      <c r="K109" s="314"/>
      <c r="L109" s="314"/>
      <c r="M109" s="314"/>
      <c r="N109" s="314"/>
      <c r="O109" s="314"/>
      <c r="P109" s="314"/>
      <c r="Q109" s="314"/>
      <c r="R109" s="314"/>
      <c r="S109" s="314"/>
      <c r="T109" s="314"/>
      <c r="U109" s="314"/>
      <c r="V109" s="314"/>
      <c r="W109" s="314"/>
      <c r="X109" s="314"/>
    </row>
    <row r="110" spans="1:24" ht="31.5" customHeight="1">
      <c r="A110" s="319" t="s">
        <v>54</v>
      </c>
      <c r="B110" s="293" t="s">
        <v>196</v>
      </c>
      <c r="C110" s="339" t="s">
        <v>197</v>
      </c>
      <c r="D110" s="438"/>
      <c r="E110" s="314"/>
      <c r="F110" s="314"/>
      <c r="G110" s="314"/>
      <c r="H110" s="314"/>
      <c r="I110" s="314"/>
      <c r="J110" s="314"/>
      <c r="K110" s="314"/>
      <c r="L110" s="314"/>
      <c r="M110" s="314"/>
      <c r="N110" s="314"/>
      <c r="O110" s="314"/>
      <c r="P110" s="314"/>
      <c r="Q110" s="314"/>
      <c r="R110" s="314"/>
      <c r="S110" s="314"/>
      <c r="T110" s="314"/>
      <c r="U110" s="314"/>
      <c r="V110" s="314"/>
      <c r="W110" s="314"/>
      <c r="X110" s="314"/>
    </row>
    <row r="111" spans="1:24" ht="31.5" customHeight="1">
      <c r="A111" s="319" t="s">
        <v>54</v>
      </c>
      <c r="B111" s="293" t="s">
        <v>198</v>
      </c>
      <c r="C111" s="339" t="s">
        <v>199</v>
      </c>
      <c r="D111" s="438"/>
      <c r="E111" s="314"/>
      <c r="F111" s="314"/>
      <c r="G111" s="314"/>
      <c r="H111" s="314"/>
      <c r="I111" s="314"/>
      <c r="J111" s="314"/>
      <c r="K111" s="314"/>
      <c r="L111" s="314"/>
      <c r="M111" s="314"/>
      <c r="N111" s="314"/>
      <c r="O111" s="314"/>
      <c r="P111" s="314"/>
      <c r="Q111" s="314"/>
      <c r="R111" s="314"/>
      <c r="S111" s="314"/>
      <c r="T111" s="314"/>
      <c r="U111" s="314"/>
      <c r="V111" s="314"/>
      <c r="W111" s="314"/>
      <c r="X111" s="314"/>
    </row>
    <row r="112" spans="1:24" ht="31.5" customHeight="1">
      <c r="A112" s="321" t="s">
        <v>54</v>
      </c>
      <c r="B112" s="293" t="s">
        <v>200</v>
      </c>
      <c r="C112" s="352" t="s">
        <v>201</v>
      </c>
      <c r="D112" s="438"/>
      <c r="E112" s="314"/>
      <c r="F112" s="314"/>
      <c r="G112" s="314"/>
      <c r="H112" s="314"/>
      <c r="I112" s="314"/>
      <c r="J112" s="314"/>
      <c r="K112" s="314"/>
      <c r="L112" s="314"/>
      <c r="M112" s="314"/>
      <c r="N112" s="314"/>
      <c r="O112" s="314"/>
      <c r="P112" s="314"/>
      <c r="Q112" s="314"/>
      <c r="R112" s="314"/>
      <c r="S112" s="314"/>
      <c r="T112" s="314"/>
      <c r="U112" s="314"/>
      <c r="V112" s="314"/>
      <c r="W112" s="314"/>
      <c r="X112" s="314"/>
    </row>
    <row r="113" spans="1:24" ht="24.75" customHeight="1">
      <c r="A113" s="321" t="s">
        <v>54</v>
      </c>
      <c r="B113" s="293" t="s">
        <v>202</v>
      </c>
      <c r="C113" s="352" t="s">
        <v>203</v>
      </c>
      <c r="D113" s="438"/>
      <c r="E113" s="314"/>
      <c r="F113" s="314"/>
      <c r="G113" s="314"/>
      <c r="H113" s="314"/>
      <c r="I113" s="314"/>
      <c r="J113" s="314"/>
      <c r="K113" s="314"/>
      <c r="L113" s="314"/>
      <c r="M113" s="314"/>
      <c r="N113" s="314"/>
      <c r="O113" s="314"/>
      <c r="P113" s="314"/>
      <c r="Q113" s="314"/>
      <c r="R113" s="314"/>
      <c r="S113" s="314"/>
      <c r="T113" s="314"/>
      <c r="U113" s="314"/>
      <c r="V113" s="314"/>
      <c r="W113" s="314"/>
      <c r="X113" s="314"/>
    </row>
    <row r="114" spans="1:24" ht="31.5" customHeight="1">
      <c r="A114" s="362" t="s">
        <v>204</v>
      </c>
      <c r="B114" s="329"/>
      <c r="C114" s="363"/>
      <c r="D114" s="438"/>
      <c r="E114" s="314"/>
      <c r="F114" s="314"/>
      <c r="G114" s="314"/>
      <c r="H114" s="314"/>
      <c r="I114" s="314"/>
      <c r="J114" s="314"/>
      <c r="K114" s="314"/>
      <c r="L114" s="314"/>
      <c r="M114" s="314"/>
      <c r="N114" s="314"/>
      <c r="O114" s="314"/>
      <c r="P114" s="314"/>
      <c r="Q114" s="314"/>
      <c r="R114" s="314"/>
      <c r="S114" s="314"/>
      <c r="T114" s="314"/>
      <c r="U114" s="314"/>
      <c r="V114" s="314"/>
      <c r="W114" s="314"/>
      <c r="X114" s="314"/>
    </row>
    <row r="115" spans="1:24" ht="43.5" customHeight="1">
      <c r="A115" s="374" t="s">
        <v>49</v>
      </c>
      <c r="B115" s="381">
        <v>8</v>
      </c>
      <c r="C115" s="382" t="s">
        <v>205</v>
      </c>
      <c r="D115" s="479" t="s">
        <v>321</v>
      </c>
      <c r="E115" s="314"/>
      <c r="F115" s="314"/>
      <c r="G115" s="314"/>
      <c r="H115" s="314"/>
      <c r="I115" s="314"/>
      <c r="J115" s="314"/>
      <c r="K115" s="314"/>
      <c r="L115" s="314"/>
      <c r="M115" s="314"/>
      <c r="N115" s="314"/>
      <c r="O115" s="314"/>
      <c r="P115" s="314"/>
      <c r="Q115" s="314"/>
      <c r="R115" s="314"/>
      <c r="S115" s="314"/>
      <c r="T115" s="314"/>
      <c r="U115" s="314"/>
      <c r="V115" s="314"/>
      <c r="W115" s="314"/>
      <c r="X115" s="314"/>
    </row>
    <row r="116" spans="1:24" ht="43.5" customHeight="1">
      <c r="A116" s="319" t="s">
        <v>54</v>
      </c>
      <c r="B116" s="290" t="s">
        <v>206</v>
      </c>
      <c r="C116" s="339" t="s">
        <v>207</v>
      </c>
      <c r="D116" s="438"/>
      <c r="E116" s="314"/>
      <c r="F116" s="314"/>
      <c r="G116" s="314"/>
      <c r="H116" s="314"/>
      <c r="I116" s="314"/>
      <c r="J116" s="314"/>
      <c r="K116" s="314"/>
      <c r="L116" s="314"/>
      <c r="M116" s="314"/>
      <c r="N116" s="314"/>
      <c r="O116" s="314"/>
      <c r="P116" s="314"/>
      <c r="Q116" s="314"/>
      <c r="R116" s="314"/>
      <c r="S116" s="314"/>
      <c r="T116" s="314"/>
      <c r="U116" s="314"/>
      <c r="V116" s="314"/>
      <c r="W116" s="314"/>
      <c r="X116" s="314"/>
    </row>
    <row r="117" spans="1:24" ht="43.5" customHeight="1">
      <c r="A117" s="319" t="s">
        <v>54</v>
      </c>
      <c r="B117" s="293" t="s">
        <v>209</v>
      </c>
      <c r="C117" s="339" t="s">
        <v>210</v>
      </c>
      <c r="D117" s="438"/>
      <c r="E117" s="324"/>
      <c r="F117" s="314"/>
      <c r="G117" s="314"/>
      <c r="H117" s="314"/>
      <c r="I117" s="314"/>
      <c r="J117" s="314"/>
      <c r="K117" s="314"/>
      <c r="L117" s="314"/>
      <c r="M117" s="314"/>
      <c r="N117" s="314"/>
      <c r="O117" s="314"/>
      <c r="P117" s="314"/>
      <c r="Q117" s="314"/>
      <c r="R117" s="314"/>
      <c r="S117" s="314"/>
      <c r="T117" s="314"/>
      <c r="U117" s="314"/>
      <c r="V117" s="314"/>
      <c r="W117" s="314"/>
      <c r="X117" s="314"/>
    </row>
    <row r="118" spans="1:24" ht="43.5" customHeight="1">
      <c r="A118" s="319" t="s">
        <v>54</v>
      </c>
      <c r="B118" s="293" t="s">
        <v>211</v>
      </c>
      <c r="C118" s="339" t="s">
        <v>212</v>
      </c>
      <c r="D118" s="438"/>
      <c r="E118" s="314"/>
      <c r="F118" s="314"/>
      <c r="G118" s="314"/>
      <c r="H118" s="314"/>
      <c r="I118" s="314"/>
      <c r="J118" s="314"/>
      <c r="K118" s="314"/>
      <c r="L118" s="314"/>
      <c r="M118" s="314"/>
      <c r="N118" s="314"/>
      <c r="O118" s="314"/>
      <c r="P118" s="314"/>
      <c r="Q118" s="314"/>
      <c r="R118" s="314"/>
      <c r="S118" s="314"/>
      <c r="T118" s="314"/>
      <c r="U118" s="314"/>
      <c r="V118" s="314"/>
      <c r="W118" s="314"/>
      <c r="X118" s="314"/>
    </row>
    <row r="119" spans="1:24" ht="43.5" customHeight="1">
      <c r="A119" s="319" t="s">
        <v>54</v>
      </c>
      <c r="B119" s="293" t="s">
        <v>214</v>
      </c>
      <c r="C119" s="339" t="s">
        <v>322</v>
      </c>
      <c r="D119" s="438"/>
      <c r="E119" s="314"/>
      <c r="F119" s="314"/>
      <c r="G119" s="314"/>
      <c r="H119" s="314"/>
      <c r="I119" s="314"/>
      <c r="J119" s="314"/>
      <c r="K119" s="314"/>
      <c r="L119" s="314"/>
      <c r="M119" s="314"/>
      <c r="N119" s="314"/>
      <c r="O119" s="314"/>
      <c r="P119" s="314"/>
      <c r="Q119" s="314"/>
      <c r="R119" s="314"/>
      <c r="S119" s="314"/>
      <c r="T119" s="314"/>
      <c r="U119" s="314"/>
      <c r="V119" s="314"/>
      <c r="W119" s="314"/>
      <c r="X119" s="314"/>
    </row>
    <row r="120" spans="1:24" ht="18" customHeight="1">
      <c r="A120" s="321" t="s">
        <v>54</v>
      </c>
      <c r="B120" s="293" t="s">
        <v>216</v>
      </c>
      <c r="C120" s="352" t="s">
        <v>217</v>
      </c>
      <c r="D120" s="438"/>
      <c r="E120" s="289"/>
      <c r="F120" s="289"/>
      <c r="G120" s="289"/>
      <c r="H120" s="289"/>
      <c r="I120" s="289"/>
      <c r="J120" s="289"/>
      <c r="K120" s="289"/>
      <c r="L120" s="289"/>
      <c r="M120" s="289"/>
      <c r="N120" s="289"/>
      <c r="O120" s="289"/>
      <c r="P120" s="289"/>
      <c r="Q120" s="289"/>
      <c r="R120" s="289"/>
      <c r="S120" s="289"/>
      <c r="T120" s="289"/>
      <c r="U120" s="289"/>
      <c r="V120" s="289"/>
      <c r="W120" s="289"/>
      <c r="X120" s="289"/>
    </row>
    <row r="121" spans="1:24" ht="24.75" customHeight="1">
      <c r="A121" s="362" t="s">
        <v>218</v>
      </c>
      <c r="B121" s="383"/>
      <c r="C121" s="363"/>
      <c r="D121" s="470"/>
      <c r="E121" s="314"/>
      <c r="F121" s="314"/>
      <c r="G121" s="314"/>
      <c r="H121" s="314"/>
      <c r="I121" s="314"/>
      <c r="J121" s="314"/>
      <c r="K121" s="314"/>
      <c r="L121" s="314"/>
      <c r="M121" s="314"/>
      <c r="N121" s="314"/>
      <c r="O121" s="314"/>
      <c r="P121" s="314"/>
      <c r="Q121" s="314"/>
      <c r="R121" s="314"/>
      <c r="S121" s="314"/>
      <c r="T121" s="314"/>
      <c r="U121" s="314"/>
      <c r="V121" s="314"/>
      <c r="W121" s="314"/>
      <c r="X121" s="314"/>
    </row>
    <row r="122" spans="1:24" ht="24.75" customHeight="1">
      <c r="A122" s="374" t="s">
        <v>49</v>
      </c>
      <c r="B122" s="332">
        <v>9</v>
      </c>
      <c r="C122" s="376" t="s">
        <v>219</v>
      </c>
      <c r="D122" s="377"/>
      <c r="E122" s="314"/>
      <c r="F122" s="314"/>
      <c r="G122" s="314"/>
      <c r="H122" s="314"/>
      <c r="I122" s="314"/>
      <c r="J122" s="314"/>
      <c r="K122" s="314"/>
      <c r="L122" s="314"/>
      <c r="M122" s="314"/>
      <c r="N122" s="314"/>
      <c r="O122" s="314"/>
      <c r="P122" s="314"/>
      <c r="Q122" s="314"/>
      <c r="R122" s="314"/>
      <c r="S122" s="314"/>
      <c r="T122" s="314"/>
      <c r="U122" s="314"/>
      <c r="V122" s="314"/>
      <c r="W122" s="314"/>
      <c r="X122" s="314"/>
    </row>
    <row r="123" spans="1:24" ht="62.25" customHeight="1">
      <c r="A123" s="384" t="s">
        <v>54</v>
      </c>
      <c r="B123" s="385">
        <v>43839</v>
      </c>
      <c r="C123" s="386" t="s">
        <v>323</v>
      </c>
      <c r="D123" s="479" t="s">
        <v>324</v>
      </c>
      <c r="E123" s="314"/>
      <c r="F123" s="314"/>
      <c r="G123" s="314"/>
      <c r="H123" s="314"/>
      <c r="I123" s="314"/>
      <c r="J123" s="314"/>
      <c r="K123" s="314"/>
      <c r="L123" s="314"/>
      <c r="M123" s="314"/>
      <c r="N123" s="314"/>
      <c r="O123" s="314"/>
      <c r="P123" s="314"/>
      <c r="Q123" s="314"/>
      <c r="R123" s="314"/>
      <c r="S123" s="314"/>
      <c r="T123" s="314"/>
      <c r="U123" s="314"/>
      <c r="V123" s="314"/>
      <c r="W123" s="314"/>
      <c r="X123" s="314"/>
    </row>
    <row r="124" spans="1:24" ht="62.25" customHeight="1">
      <c r="A124" s="319" t="s">
        <v>54</v>
      </c>
      <c r="B124" s="387">
        <v>43870</v>
      </c>
      <c r="C124" s="339" t="s">
        <v>325</v>
      </c>
      <c r="D124" s="438"/>
      <c r="E124" s="314"/>
      <c r="F124" s="314"/>
      <c r="G124" s="314"/>
      <c r="H124" s="314"/>
      <c r="I124" s="314"/>
      <c r="J124" s="314"/>
      <c r="K124" s="314"/>
      <c r="L124" s="314"/>
      <c r="M124" s="314"/>
      <c r="N124" s="314"/>
      <c r="O124" s="314"/>
      <c r="P124" s="314"/>
      <c r="Q124" s="314"/>
      <c r="R124" s="314"/>
      <c r="S124" s="314"/>
      <c r="T124" s="314"/>
      <c r="U124" s="314"/>
      <c r="V124" s="314"/>
      <c r="W124" s="314"/>
      <c r="X124" s="314"/>
    </row>
    <row r="125" spans="1:24" ht="55.5" customHeight="1">
      <c r="A125" s="319" t="s">
        <v>54</v>
      </c>
      <c r="B125" s="387">
        <v>43899</v>
      </c>
      <c r="C125" s="339" t="s">
        <v>326</v>
      </c>
      <c r="D125" s="438"/>
      <c r="E125" s="314"/>
      <c r="F125" s="314"/>
      <c r="G125" s="314"/>
      <c r="H125" s="314"/>
      <c r="I125" s="314"/>
      <c r="J125" s="314"/>
      <c r="K125" s="314"/>
      <c r="L125" s="314"/>
      <c r="M125" s="314"/>
      <c r="N125" s="314"/>
      <c r="O125" s="314"/>
      <c r="P125" s="314"/>
      <c r="Q125" s="314"/>
      <c r="R125" s="314"/>
      <c r="S125" s="314"/>
      <c r="T125" s="314"/>
      <c r="U125" s="314"/>
      <c r="V125" s="314"/>
      <c r="W125" s="314"/>
      <c r="X125" s="314"/>
    </row>
    <row r="126" spans="1:24" ht="28.5" customHeight="1">
      <c r="A126" s="319" t="s">
        <v>54</v>
      </c>
      <c r="B126" s="387">
        <v>43930</v>
      </c>
      <c r="C126" s="388" t="s">
        <v>223</v>
      </c>
      <c r="D126" s="438"/>
      <c r="E126" s="314"/>
      <c r="F126" s="314"/>
      <c r="G126" s="314"/>
      <c r="H126" s="314"/>
      <c r="I126" s="314"/>
      <c r="J126" s="314"/>
      <c r="K126" s="314"/>
      <c r="L126" s="314"/>
      <c r="M126" s="314"/>
      <c r="N126" s="314"/>
      <c r="O126" s="314"/>
      <c r="P126" s="314"/>
      <c r="Q126" s="314"/>
      <c r="R126" s="314"/>
      <c r="S126" s="314"/>
      <c r="T126" s="314"/>
      <c r="U126" s="314"/>
      <c r="V126" s="314"/>
      <c r="W126" s="314"/>
      <c r="X126" s="314"/>
    </row>
    <row r="127" spans="1:24" ht="18" customHeight="1">
      <c r="A127" s="321" t="s">
        <v>54</v>
      </c>
      <c r="B127" s="387">
        <v>43960</v>
      </c>
      <c r="C127" s="352" t="s">
        <v>224</v>
      </c>
      <c r="D127" s="470"/>
      <c r="E127" s="314"/>
      <c r="F127" s="314"/>
      <c r="G127" s="314"/>
      <c r="H127" s="314"/>
      <c r="I127" s="314"/>
      <c r="J127" s="314"/>
      <c r="K127" s="314"/>
      <c r="L127" s="314"/>
      <c r="M127" s="314"/>
      <c r="N127" s="314"/>
      <c r="O127" s="314"/>
      <c r="P127" s="314"/>
      <c r="Q127" s="314"/>
      <c r="R127" s="314"/>
      <c r="S127" s="314"/>
      <c r="T127" s="314"/>
      <c r="U127" s="314"/>
      <c r="V127" s="314"/>
      <c r="W127" s="314"/>
      <c r="X127" s="314"/>
    </row>
    <row r="128" spans="1:24" ht="19.5" customHeight="1">
      <c r="A128" s="362" t="s">
        <v>225</v>
      </c>
      <c r="B128" s="329"/>
      <c r="C128" s="363"/>
      <c r="D128" s="364"/>
      <c r="E128" s="314"/>
      <c r="F128" s="314"/>
      <c r="G128" s="314"/>
      <c r="H128" s="314"/>
      <c r="I128" s="314"/>
      <c r="J128" s="314"/>
      <c r="K128" s="314"/>
      <c r="L128" s="314"/>
      <c r="M128" s="314"/>
      <c r="N128" s="314"/>
      <c r="O128" s="314"/>
      <c r="P128" s="314"/>
      <c r="Q128" s="314"/>
      <c r="R128" s="314"/>
      <c r="S128" s="314"/>
      <c r="T128" s="314"/>
      <c r="U128" s="314"/>
      <c r="V128" s="314"/>
      <c r="W128" s="314"/>
      <c r="X128" s="314"/>
    </row>
    <row r="129" spans="1:24" ht="19.5" customHeight="1">
      <c r="A129" s="374" t="s">
        <v>49</v>
      </c>
      <c r="B129" s="332">
        <v>10</v>
      </c>
      <c r="C129" s="389" t="s">
        <v>226</v>
      </c>
      <c r="D129" s="377"/>
      <c r="E129" s="314"/>
      <c r="F129" s="314"/>
      <c r="G129" s="314"/>
      <c r="H129" s="314"/>
      <c r="I129" s="314"/>
      <c r="J129" s="314"/>
      <c r="K129" s="314"/>
      <c r="L129" s="314"/>
      <c r="M129" s="314"/>
      <c r="N129" s="314"/>
      <c r="O129" s="314"/>
      <c r="P129" s="314"/>
      <c r="Q129" s="314"/>
      <c r="R129" s="314"/>
      <c r="S129" s="314"/>
      <c r="T129" s="314"/>
      <c r="U129" s="314"/>
      <c r="V129" s="314"/>
      <c r="W129" s="314"/>
      <c r="X129" s="314"/>
    </row>
    <row r="130" spans="1:24" ht="51.75" customHeight="1">
      <c r="A130" s="319" t="s">
        <v>54</v>
      </c>
      <c r="B130" s="387">
        <v>43840</v>
      </c>
      <c r="C130" s="390" t="s">
        <v>227</v>
      </c>
      <c r="D130" s="479" t="s">
        <v>327</v>
      </c>
      <c r="E130" s="314"/>
      <c r="F130" s="314"/>
      <c r="G130" s="314"/>
      <c r="H130" s="314"/>
      <c r="I130" s="314"/>
      <c r="J130" s="314"/>
      <c r="K130" s="314"/>
      <c r="L130" s="314"/>
      <c r="M130" s="314"/>
      <c r="N130" s="314"/>
      <c r="O130" s="314"/>
      <c r="P130" s="314"/>
      <c r="Q130" s="314"/>
      <c r="R130" s="314"/>
      <c r="S130" s="314"/>
      <c r="T130" s="314"/>
      <c r="U130" s="314"/>
      <c r="V130" s="314"/>
      <c r="W130" s="314"/>
      <c r="X130" s="314"/>
    </row>
    <row r="131" spans="1:24" ht="51.75" customHeight="1">
      <c r="A131" s="319" t="s">
        <v>54</v>
      </c>
      <c r="B131" s="387">
        <v>43871</v>
      </c>
      <c r="C131" s="390" t="s">
        <v>227</v>
      </c>
      <c r="D131" s="438"/>
      <c r="E131" s="314"/>
      <c r="F131" s="314"/>
      <c r="G131" s="314"/>
      <c r="H131" s="314"/>
      <c r="I131" s="314"/>
      <c r="J131" s="314"/>
      <c r="K131" s="314"/>
      <c r="L131" s="314"/>
      <c r="M131" s="314"/>
      <c r="N131" s="314"/>
      <c r="O131" s="314"/>
      <c r="P131" s="314"/>
      <c r="Q131" s="314"/>
      <c r="R131" s="314"/>
      <c r="S131" s="314"/>
      <c r="T131" s="314"/>
      <c r="U131" s="314"/>
      <c r="V131" s="314"/>
      <c r="W131" s="314"/>
      <c r="X131" s="314"/>
    </row>
    <row r="132" spans="1:24" ht="51.75" customHeight="1">
      <c r="A132" s="319" t="s">
        <v>54</v>
      </c>
      <c r="B132" s="387">
        <v>43900</v>
      </c>
      <c r="C132" s="390" t="s">
        <v>227</v>
      </c>
      <c r="D132" s="438"/>
      <c r="E132" s="314"/>
      <c r="F132" s="314"/>
      <c r="G132" s="314"/>
      <c r="H132" s="314"/>
      <c r="I132" s="314"/>
      <c r="J132" s="314"/>
      <c r="K132" s="314"/>
      <c r="L132" s="314"/>
      <c r="M132" s="314"/>
      <c r="N132" s="314"/>
      <c r="O132" s="314"/>
      <c r="P132" s="314"/>
      <c r="Q132" s="314"/>
      <c r="R132" s="314"/>
      <c r="S132" s="314"/>
      <c r="T132" s="314"/>
      <c r="U132" s="314"/>
      <c r="V132" s="314"/>
      <c r="W132" s="314"/>
      <c r="X132" s="314"/>
    </row>
    <row r="133" spans="1:24" ht="66" customHeight="1">
      <c r="A133" s="321" t="s">
        <v>54</v>
      </c>
      <c r="B133" s="387">
        <v>43931</v>
      </c>
      <c r="C133" s="352" t="s">
        <v>328</v>
      </c>
      <c r="D133" s="470"/>
      <c r="E133" s="314"/>
      <c r="F133" s="314"/>
      <c r="G133" s="314"/>
      <c r="H133" s="314"/>
      <c r="I133" s="314"/>
      <c r="J133" s="314"/>
      <c r="K133" s="314"/>
      <c r="L133" s="314"/>
      <c r="M133" s="314"/>
      <c r="N133" s="314"/>
      <c r="O133" s="314"/>
      <c r="P133" s="314"/>
      <c r="Q133" s="314"/>
      <c r="R133" s="314"/>
      <c r="S133" s="314"/>
      <c r="T133" s="314"/>
      <c r="U133" s="314"/>
      <c r="V133" s="314"/>
      <c r="W133" s="314"/>
      <c r="X133" s="314"/>
    </row>
    <row r="134" spans="1:24" ht="19.5" customHeight="1">
      <c r="A134" s="362" t="s">
        <v>230</v>
      </c>
      <c r="B134" s="329"/>
      <c r="C134" s="363"/>
      <c r="D134" s="364"/>
      <c r="E134" s="314"/>
      <c r="F134" s="314"/>
      <c r="G134" s="314"/>
      <c r="H134" s="314"/>
      <c r="I134" s="314"/>
      <c r="J134" s="314"/>
      <c r="K134" s="314"/>
      <c r="L134" s="314"/>
      <c r="M134" s="314"/>
      <c r="N134" s="314"/>
      <c r="O134" s="314"/>
      <c r="P134" s="314"/>
      <c r="Q134" s="314"/>
      <c r="R134" s="314"/>
      <c r="S134" s="314"/>
      <c r="T134" s="314"/>
      <c r="U134" s="314"/>
      <c r="V134" s="314"/>
      <c r="W134" s="314"/>
      <c r="X134" s="314"/>
    </row>
    <row r="135" spans="1:24" ht="39.75" customHeight="1">
      <c r="A135" s="374" t="s">
        <v>49</v>
      </c>
      <c r="B135" s="332">
        <v>11</v>
      </c>
      <c r="C135" s="391" t="s">
        <v>231</v>
      </c>
      <c r="D135" s="377"/>
      <c r="E135" s="314"/>
      <c r="F135" s="314"/>
      <c r="G135" s="314"/>
      <c r="H135" s="314"/>
      <c r="I135" s="314"/>
      <c r="J135" s="314"/>
      <c r="K135" s="314"/>
      <c r="L135" s="314"/>
      <c r="M135" s="314"/>
      <c r="N135" s="314"/>
      <c r="O135" s="314"/>
      <c r="P135" s="314"/>
      <c r="Q135" s="314"/>
      <c r="R135" s="314"/>
      <c r="S135" s="314"/>
      <c r="T135" s="314"/>
      <c r="U135" s="314"/>
      <c r="V135" s="314"/>
      <c r="W135" s="314"/>
      <c r="X135" s="314"/>
    </row>
    <row r="136" spans="1:24" ht="78.75" customHeight="1">
      <c r="A136" s="392" t="s">
        <v>54</v>
      </c>
      <c r="B136" s="387">
        <v>43841</v>
      </c>
      <c r="C136" s="390" t="s">
        <v>232</v>
      </c>
      <c r="D136" s="479" t="s">
        <v>329</v>
      </c>
      <c r="E136" s="314"/>
      <c r="F136" s="314"/>
      <c r="G136" s="314"/>
      <c r="H136" s="314"/>
      <c r="I136" s="314"/>
      <c r="J136" s="314"/>
      <c r="K136" s="314"/>
      <c r="L136" s="314"/>
      <c r="M136" s="314"/>
      <c r="N136" s="314"/>
      <c r="O136" s="314"/>
      <c r="P136" s="314"/>
      <c r="Q136" s="314"/>
      <c r="R136" s="314"/>
      <c r="S136" s="314"/>
      <c r="T136" s="314"/>
      <c r="U136" s="314"/>
      <c r="V136" s="314"/>
      <c r="W136" s="314"/>
      <c r="X136" s="314"/>
    </row>
    <row r="137" spans="1:24" ht="78.75" customHeight="1">
      <c r="A137" s="393" t="s">
        <v>54</v>
      </c>
      <c r="B137" s="387">
        <v>43872</v>
      </c>
      <c r="C137" s="352" t="s">
        <v>232</v>
      </c>
      <c r="D137" s="470"/>
      <c r="E137" s="314"/>
      <c r="F137" s="314"/>
      <c r="G137" s="314"/>
      <c r="H137" s="314"/>
      <c r="I137" s="314"/>
      <c r="J137" s="314"/>
      <c r="K137" s="314"/>
      <c r="L137" s="314"/>
      <c r="M137" s="314"/>
      <c r="N137" s="314"/>
      <c r="O137" s="314"/>
      <c r="P137" s="314"/>
      <c r="Q137" s="314"/>
      <c r="R137" s="314"/>
      <c r="S137" s="314"/>
      <c r="T137" s="314"/>
      <c r="U137" s="314"/>
      <c r="V137" s="314"/>
      <c r="W137" s="314"/>
      <c r="X137" s="314"/>
    </row>
    <row r="138" spans="1:24" ht="36" customHeight="1">
      <c r="A138" s="490" t="s">
        <v>233</v>
      </c>
      <c r="B138" s="446"/>
      <c r="C138" s="456"/>
      <c r="D138" s="394"/>
      <c r="E138" s="314"/>
      <c r="F138" s="314"/>
      <c r="G138" s="314"/>
      <c r="H138" s="314"/>
      <c r="I138" s="314"/>
      <c r="J138" s="314"/>
      <c r="K138" s="314"/>
      <c r="L138" s="314"/>
      <c r="M138" s="314"/>
      <c r="N138" s="314"/>
      <c r="O138" s="314"/>
      <c r="P138" s="314"/>
      <c r="Q138" s="314"/>
      <c r="R138" s="314"/>
      <c r="S138" s="314"/>
      <c r="T138" s="314"/>
      <c r="U138" s="314"/>
      <c r="V138" s="314"/>
      <c r="W138" s="314"/>
      <c r="X138" s="314"/>
    </row>
    <row r="139" spans="1:24" ht="15.75" customHeight="1">
      <c r="A139" s="331" t="s">
        <v>49</v>
      </c>
      <c r="B139" s="332">
        <v>12</v>
      </c>
      <c r="C139" s="356" t="s">
        <v>234</v>
      </c>
      <c r="D139" s="395"/>
      <c r="E139" s="314"/>
      <c r="F139" s="314"/>
      <c r="G139" s="314"/>
      <c r="H139" s="314"/>
      <c r="I139" s="314"/>
      <c r="J139" s="314"/>
      <c r="K139" s="314"/>
      <c r="L139" s="314"/>
      <c r="M139" s="314"/>
      <c r="N139" s="314"/>
      <c r="O139" s="314"/>
      <c r="P139" s="314"/>
      <c r="Q139" s="314"/>
      <c r="R139" s="314"/>
      <c r="S139" s="314"/>
      <c r="T139" s="314"/>
      <c r="U139" s="314"/>
      <c r="V139" s="314"/>
      <c r="W139" s="314"/>
      <c r="X139" s="314"/>
    </row>
    <row r="140" spans="1:24" ht="46.5" customHeight="1">
      <c r="A140" s="325" t="s">
        <v>54</v>
      </c>
      <c r="B140" s="396">
        <v>43842</v>
      </c>
      <c r="C140" s="397" t="s">
        <v>235</v>
      </c>
      <c r="D140" s="486" t="s">
        <v>330</v>
      </c>
      <c r="E140" s="318"/>
      <c r="F140" s="318"/>
      <c r="G140" s="318"/>
      <c r="H140" s="318"/>
      <c r="I140" s="318"/>
      <c r="J140" s="318"/>
      <c r="K140" s="318"/>
      <c r="L140" s="318"/>
      <c r="M140" s="318"/>
      <c r="N140" s="318"/>
      <c r="O140" s="318"/>
      <c r="P140" s="318"/>
      <c r="Q140" s="318"/>
      <c r="R140" s="318"/>
      <c r="S140" s="318"/>
      <c r="T140" s="318"/>
      <c r="U140" s="318"/>
      <c r="V140" s="318"/>
      <c r="W140" s="318"/>
      <c r="X140" s="318"/>
    </row>
    <row r="141" spans="1:24" ht="47.25" customHeight="1">
      <c r="A141" s="319" t="s">
        <v>54</v>
      </c>
      <c r="B141" s="387">
        <v>43873</v>
      </c>
      <c r="C141" s="398" t="s">
        <v>331</v>
      </c>
      <c r="D141" s="476"/>
      <c r="E141" s="314"/>
      <c r="F141" s="314"/>
      <c r="G141" s="314"/>
      <c r="H141" s="314"/>
      <c r="I141" s="314"/>
      <c r="J141" s="314"/>
      <c r="K141" s="314"/>
      <c r="L141" s="314"/>
      <c r="M141" s="314"/>
      <c r="N141" s="314"/>
      <c r="O141" s="314"/>
      <c r="P141" s="314"/>
      <c r="Q141" s="314"/>
      <c r="R141" s="314"/>
      <c r="S141" s="314"/>
      <c r="T141" s="314"/>
      <c r="U141" s="314"/>
      <c r="V141" s="314"/>
      <c r="W141" s="314"/>
      <c r="X141" s="314"/>
    </row>
    <row r="142" spans="1:24" ht="71.25" customHeight="1">
      <c r="A142" s="321" t="s">
        <v>54</v>
      </c>
      <c r="B142" s="399">
        <v>43902</v>
      </c>
      <c r="C142" s="400" t="s">
        <v>238</v>
      </c>
      <c r="D142" s="477"/>
      <c r="E142" s="314"/>
      <c r="F142" s="314"/>
      <c r="G142" s="314"/>
      <c r="H142" s="314"/>
      <c r="I142" s="314"/>
      <c r="J142" s="314"/>
      <c r="K142" s="314"/>
      <c r="L142" s="314"/>
      <c r="M142" s="314"/>
      <c r="N142" s="314"/>
      <c r="O142" s="314"/>
      <c r="P142" s="314"/>
      <c r="Q142" s="314"/>
      <c r="R142" s="314"/>
      <c r="S142" s="314"/>
      <c r="T142" s="314"/>
      <c r="U142" s="314"/>
      <c r="V142" s="314"/>
      <c r="W142" s="314"/>
      <c r="X142" s="314"/>
    </row>
    <row r="143" spans="1:24" ht="21.75" customHeight="1">
      <c r="A143" s="362" t="s">
        <v>239</v>
      </c>
      <c r="B143" s="329"/>
      <c r="C143" s="363"/>
      <c r="D143" s="364"/>
      <c r="E143" s="314"/>
      <c r="F143" s="314"/>
      <c r="G143" s="314"/>
      <c r="H143" s="314"/>
      <c r="I143" s="314"/>
      <c r="J143" s="314"/>
      <c r="K143" s="314"/>
      <c r="L143" s="314"/>
      <c r="M143" s="314"/>
      <c r="N143" s="314"/>
      <c r="O143" s="314"/>
      <c r="P143" s="314"/>
      <c r="Q143" s="314"/>
      <c r="R143" s="314"/>
      <c r="S143" s="314"/>
      <c r="T143" s="314"/>
      <c r="U143" s="314"/>
      <c r="V143" s="314"/>
      <c r="W143" s="314"/>
      <c r="X143" s="314"/>
    </row>
    <row r="144" spans="1:24" ht="24.75" customHeight="1">
      <c r="A144" s="331" t="s">
        <v>49</v>
      </c>
      <c r="B144" s="332">
        <v>13</v>
      </c>
      <c r="C144" s="356" t="s">
        <v>240</v>
      </c>
      <c r="D144" s="401"/>
      <c r="E144" s="318"/>
      <c r="F144" s="318"/>
      <c r="G144" s="318"/>
      <c r="H144" s="318"/>
      <c r="I144" s="318"/>
      <c r="J144" s="318"/>
      <c r="K144" s="318"/>
      <c r="L144" s="318"/>
      <c r="M144" s="318"/>
      <c r="N144" s="318"/>
      <c r="O144" s="318"/>
      <c r="P144" s="318"/>
      <c r="Q144" s="318"/>
      <c r="R144" s="318"/>
      <c r="S144" s="318"/>
      <c r="T144" s="318"/>
      <c r="U144" s="318"/>
      <c r="V144" s="318"/>
      <c r="W144" s="318"/>
      <c r="X144" s="318"/>
    </row>
    <row r="145" spans="1:24" ht="33.75" customHeight="1">
      <c r="A145" s="402" t="s">
        <v>51</v>
      </c>
      <c r="B145" s="403" t="s">
        <v>241</v>
      </c>
      <c r="C145" s="404" t="s">
        <v>242</v>
      </c>
      <c r="D145" s="483" t="s">
        <v>332</v>
      </c>
      <c r="E145" s="314"/>
      <c r="F145" s="314"/>
      <c r="G145" s="314"/>
      <c r="H145" s="314"/>
      <c r="I145" s="314"/>
      <c r="J145" s="314"/>
      <c r="K145" s="314"/>
      <c r="L145" s="314"/>
      <c r="M145" s="314"/>
      <c r="N145" s="314"/>
      <c r="O145" s="314"/>
      <c r="P145" s="314"/>
      <c r="Q145" s="314"/>
      <c r="R145" s="314"/>
      <c r="S145" s="314"/>
      <c r="T145" s="314"/>
      <c r="U145" s="314"/>
      <c r="V145" s="314"/>
      <c r="W145" s="314"/>
      <c r="X145" s="314"/>
    </row>
    <row r="146" spans="1:24" ht="39.75" customHeight="1">
      <c r="A146" s="369" t="s">
        <v>54</v>
      </c>
      <c r="B146" s="405" t="s">
        <v>243</v>
      </c>
      <c r="C146" s="406" t="s">
        <v>244</v>
      </c>
      <c r="D146" s="484"/>
      <c r="E146" s="314"/>
      <c r="F146" s="314"/>
      <c r="G146" s="314"/>
      <c r="H146" s="314"/>
      <c r="I146" s="314"/>
      <c r="J146" s="314"/>
      <c r="K146" s="314"/>
      <c r="L146" s="314"/>
      <c r="M146" s="314"/>
      <c r="N146" s="314"/>
      <c r="O146" s="314"/>
      <c r="P146" s="314"/>
      <c r="Q146" s="314"/>
      <c r="R146" s="314"/>
      <c r="S146" s="314"/>
      <c r="T146" s="314"/>
      <c r="U146" s="314"/>
      <c r="V146" s="314"/>
      <c r="W146" s="314"/>
      <c r="X146" s="314"/>
    </row>
    <row r="147" spans="1:24" ht="36.75" customHeight="1">
      <c r="A147" s="369" t="s">
        <v>54</v>
      </c>
      <c r="B147" s="405" t="s">
        <v>245</v>
      </c>
      <c r="C147" s="407" t="s">
        <v>246</v>
      </c>
      <c r="D147" s="484"/>
      <c r="E147" s="314"/>
      <c r="F147" s="314"/>
      <c r="G147" s="314"/>
      <c r="H147" s="314"/>
      <c r="I147" s="314"/>
      <c r="J147" s="314"/>
      <c r="K147" s="314"/>
      <c r="L147" s="314"/>
      <c r="M147" s="314"/>
      <c r="N147" s="314"/>
      <c r="O147" s="314"/>
      <c r="P147" s="314"/>
      <c r="Q147" s="314"/>
      <c r="R147" s="314"/>
      <c r="S147" s="314"/>
      <c r="T147" s="314"/>
      <c r="U147" s="314"/>
      <c r="V147" s="314"/>
      <c r="W147" s="314"/>
      <c r="X147" s="314"/>
    </row>
    <row r="148" spans="1:24" ht="53.25" customHeight="1">
      <c r="A148" s="369" t="s">
        <v>54</v>
      </c>
      <c r="B148" s="405" t="s">
        <v>247</v>
      </c>
      <c r="C148" s="407" t="s">
        <v>248</v>
      </c>
      <c r="D148" s="485"/>
      <c r="E148" s="318"/>
      <c r="F148" s="318"/>
      <c r="G148" s="318"/>
      <c r="H148" s="318"/>
      <c r="I148" s="318"/>
      <c r="J148" s="318"/>
      <c r="K148" s="318"/>
      <c r="L148" s="318"/>
      <c r="M148" s="318"/>
      <c r="N148" s="318"/>
      <c r="O148" s="318"/>
      <c r="P148" s="318"/>
      <c r="Q148" s="318"/>
      <c r="R148" s="318"/>
      <c r="S148" s="318"/>
      <c r="T148" s="318"/>
      <c r="U148" s="318"/>
      <c r="V148" s="318"/>
      <c r="W148" s="318"/>
      <c r="X148" s="318"/>
    </row>
    <row r="149" spans="1:24" ht="30" customHeight="1">
      <c r="A149" s="408" t="s">
        <v>51</v>
      </c>
      <c r="B149" s="409" t="s">
        <v>241</v>
      </c>
      <c r="C149" s="410" t="s">
        <v>249</v>
      </c>
      <c r="D149" s="481" t="s">
        <v>333</v>
      </c>
      <c r="E149" s="314"/>
      <c r="F149" s="314"/>
      <c r="G149" s="314"/>
      <c r="H149" s="314"/>
      <c r="I149" s="314"/>
      <c r="J149" s="314"/>
      <c r="K149" s="314"/>
      <c r="L149" s="314"/>
      <c r="M149" s="314"/>
      <c r="N149" s="314"/>
      <c r="O149" s="314"/>
      <c r="P149" s="314"/>
      <c r="Q149" s="314"/>
      <c r="R149" s="314"/>
      <c r="S149" s="314"/>
      <c r="T149" s="314"/>
      <c r="U149" s="314"/>
      <c r="V149" s="314"/>
      <c r="W149" s="314"/>
      <c r="X149" s="314"/>
    </row>
    <row r="150" spans="1:24" ht="39" customHeight="1">
      <c r="A150" s="369" t="s">
        <v>54</v>
      </c>
      <c r="B150" s="405" t="s">
        <v>250</v>
      </c>
      <c r="C150" s="411" t="s">
        <v>251</v>
      </c>
      <c r="D150" s="438"/>
      <c r="E150" s="314"/>
      <c r="F150" s="314"/>
      <c r="G150" s="314"/>
      <c r="H150" s="314"/>
      <c r="I150" s="314"/>
      <c r="J150" s="314"/>
      <c r="K150" s="314"/>
      <c r="L150" s="314"/>
      <c r="M150" s="314"/>
      <c r="N150" s="314"/>
      <c r="O150" s="314"/>
      <c r="P150" s="314"/>
      <c r="Q150" s="314"/>
      <c r="R150" s="314"/>
      <c r="S150" s="314"/>
      <c r="T150" s="314"/>
      <c r="U150" s="314"/>
      <c r="V150" s="314"/>
      <c r="W150" s="314"/>
      <c r="X150" s="314"/>
    </row>
    <row r="151" spans="1:24" ht="41.25" customHeight="1">
      <c r="A151" s="369" t="s">
        <v>54</v>
      </c>
      <c r="B151" s="405" t="s">
        <v>252</v>
      </c>
      <c r="C151" s="411" t="s">
        <v>251</v>
      </c>
      <c r="D151" s="438"/>
      <c r="E151" s="314"/>
      <c r="F151" s="314"/>
      <c r="G151" s="314"/>
      <c r="H151" s="314"/>
      <c r="I151" s="314"/>
      <c r="J151" s="314"/>
      <c r="K151" s="314"/>
      <c r="L151" s="314"/>
      <c r="M151" s="314"/>
      <c r="N151" s="314"/>
      <c r="O151" s="314"/>
      <c r="P151" s="314"/>
      <c r="Q151" s="314"/>
      <c r="R151" s="314"/>
      <c r="S151" s="314"/>
      <c r="T151" s="314"/>
      <c r="U151" s="314"/>
      <c r="V151" s="314"/>
      <c r="W151" s="314"/>
      <c r="X151" s="314"/>
    </row>
    <row r="152" spans="1:24" ht="32.25" customHeight="1">
      <c r="A152" s="373" t="s">
        <v>54</v>
      </c>
      <c r="B152" s="412" t="s">
        <v>253</v>
      </c>
      <c r="C152" s="411" t="s">
        <v>251</v>
      </c>
      <c r="D152" s="470"/>
      <c r="E152" s="314"/>
      <c r="F152" s="314"/>
      <c r="G152" s="314"/>
      <c r="H152" s="314"/>
      <c r="I152" s="314"/>
      <c r="J152" s="314"/>
      <c r="K152" s="314"/>
      <c r="L152" s="314"/>
      <c r="M152" s="314"/>
      <c r="N152" s="314"/>
      <c r="O152" s="314"/>
      <c r="P152" s="314"/>
      <c r="Q152" s="314"/>
      <c r="R152" s="314"/>
      <c r="S152" s="314"/>
      <c r="T152" s="314"/>
      <c r="U152" s="314"/>
      <c r="V152" s="314"/>
      <c r="W152" s="314"/>
      <c r="X152" s="314"/>
    </row>
    <row r="153" spans="1:24" ht="15.75" customHeight="1">
      <c r="A153" s="402" t="s">
        <v>51</v>
      </c>
      <c r="B153" s="403" t="s">
        <v>254</v>
      </c>
      <c r="C153" s="413" t="s">
        <v>240</v>
      </c>
      <c r="D153" s="487" t="s">
        <v>334</v>
      </c>
    </row>
    <row r="154" spans="1:24" ht="18.75" customHeight="1">
      <c r="A154" s="369" t="s">
        <v>54</v>
      </c>
      <c r="B154" s="405" t="s">
        <v>255</v>
      </c>
      <c r="C154" s="411" t="s">
        <v>335</v>
      </c>
      <c r="D154" s="438"/>
    </row>
    <row r="155" spans="1:24" ht="30" customHeight="1">
      <c r="A155" s="369" t="s">
        <v>54</v>
      </c>
      <c r="B155" s="405" t="s">
        <v>257</v>
      </c>
      <c r="C155" s="414" t="s">
        <v>336</v>
      </c>
      <c r="D155" s="438"/>
    </row>
    <row r="156" spans="1:24" ht="30" customHeight="1">
      <c r="A156" s="369" t="s">
        <v>54</v>
      </c>
      <c r="B156" s="405" t="s">
        <v>259</v>
      </c>
      <c r="C156" s="414" t="s">
        <v>337</v>
      </c>
      <c r="D156" s="438"/>
    </row>
    <row r="157" spans="1:24" ht="40.5" customHeight="1">
      <c r="A157" s="369" t="s">
        <v>54</v>
      </c>
      <c r="B157" s="405" t="s">
        <v>261</v>
      </c>
      <c r="C157" s="414" t="s">
        <v>338</v>
      </c>
      <c r="D157" s="438"/>
    </row>
    <row r="158" spans="1:24" ht="30" customHeight="1">
      <c r="A158" s="369" t="s">
        <v>54</v>
      </c>
      <c r="B158" s="405" t="s">
        <v>263</v>
      </c>
      <c r="C158" s="415" t="s">
        <v>339</v>
      </c>
      <c r="D158" s="438"/>
    </row>
    <row r="159" spans="1:24" ht="30" customHeight="1">
      <c r="A159" s="369" t="s">
        <v>54</v>
      </c>
      <c r="B159" s="405" t="s">
        <v>265</v>
      </c>
      <c r="C159" s="415" t="s">
        <v>339</v>
      </c>
      <c r="D159" s="438"/>
    </row>
    <row r="160" spans="1:24" ht="30" customHeight="1">
      <c r="A160" s="373" t="s">
        <v>54</v>
      </c>
      <c r="B160" s="412" t="s">
        <v>266</v>
      </c>
      <c r="C160" s="415" t="s">
        <v>339</v>
      </c>
      <c r="D160" s="470"/>
    </row>
    <row r="161" spans="1:4" ht="15.75" customHeight="1">
      <c r="A161" s="416" t="s">
        <v>267</v>
      </c>
      <c r="B161" s="417"/>
      <c r="C161" s="418"/>
      <c r="D161" s="419"/>
    </row>
    <row r="162" spans="1:4" ht="15.75" customHeight="1">
      <c r="A162" s="420" t="s">
        <v>268</v>
      </c>
      <c r="B162" s="421"/>
      <c r="C162" s="422"/>
      <c r="D162" s="423"/>
    </row>
    <row r="163" spans="1:4" ht="15.75" customHeight="1">
      <c r="A163" s="488"/>
      <c r="B163" s="432"/>
      <c r="C163" s="432"/>
      <c r="D163" s="424"/>
    </row>
    <row r="164" spans="1:4" ht="15.75" customHeight="1">
      <c r="A164" s="455" t="s">
        <v>269</v>
      </c>
      <c r="B164" s="446"/>
      <c r="C164" s="456"/>
      <c r="D164" s="425"/>
    </row>
    <row r="165" spans="1:4" ht="15.75" customHeight="1">
      <c r="A165" s="426"/>
      <c r="B165" s="427"/>
      <c r="C165" s="428"/>
      <c r="D165" s="429"/>
    </row>
    <row r="166" spans="1:4" ht="15.75" customHeight="1">
      <c r="A166" s="426"/>
      <c r="B166" s="427"/>
      <c r="C166" s="428"/>
      <c r="D166" s="429"/>
    </row>
    <row r="167" spans="1:4" ht="15.75" customHeight="1">
      <c r="A167" s="430"/>
      <c r="B167" s="427"/>
      <c r="C167" s="428"/>
      <c r="D167" s="429"/>
    </row>
    <row r="168" spans="1:4" ht="15.75" customHeight="1">
      <c r="A168" s="426"/>
      <c r="B168" s="427"/>
      <c r="C168" s="428"/>
      <c r="D168" s="429"/>
    </row>
    <row r="169" spans="1:4" ht="15.75" customHeight="1">
      <c r="A169" s="426"/>
      <c r="B169" s="427"/>
      <c r="C169" s="428"/>
      <c r="D169" s="429"/>
    </row>
    <row r="170" spans="1:4" ht="15.75" customHeight="1">
      <c r="A170" s="426"/>
      <c r="B170" s="427"/>
      <c r="C170" s="428"/>
      <c r="D170" s="429"/>
    </row>
    <row r="171" spans="1:4" ht="15.75" customHeight="1">
      <c r="A171" s="426"/>
      <c r="B171" s="427"/>
      <c r="C171" s="428"/>
      <c r="D171" s="429"/>
    </row>
    <row r="172" spans="1:4" ht="15.75" customHeight="1">
      <c r="A172" s="426"/>
      <c r="B172" s="427"/>
      <c r="C172" s="428"/>
      <c r="D172" s="429"/>
    </row>
    <row r="173" spans="1:4" ht="15.75" customHeight="1">
      <c r="A173" s="426"/>
      <c r="B173" s="427"/>
      <c r="C173" s="428"/>
      <c r="D173" s="429"/>
    </row>
    <row r="174" spans="1:4" ht="15.75" customHeight="1">
      <c r="A174" s="426"/>
      <c r="B174" s="427"/>
      <c r="C174" s="428"/>
      <c r="D174" s="429"/>
    </row>
    <row r="175" spans="1:4" ht="15.75" customHeight="1">
      <c r="A175" s="426"/>
      <c r="B175" s="427"/>
      <c r="C175" s="428"/>
      <c r="D175" s="429"/>
    </row>
    <row r="176" spans="1:4" ht="15.75" customHeight="1">
      <c r="A176" s="426"/>
      <c r="B176" s="427"/>
      <c r="C176" s="428"/>
      <c r="D176" s="429"/>
    </row>
    <row r="177" spans="1:4" ht="15.75" customHeight="1">
      <c r="A177" s="426"/>
      <c r="B177" s="427"/>
      <c r="C177" s="428"/>
      <c r="D177" s="429"/>
    </row>
    <row r="178" spans="1:4" ht="15.75" customHeight="1">
      <c r="A178" s="426"/>
      <c r="B178" s="427"/>
      <c r="C178" s="428"/>
      <c r="D178" s="429"/>
    </row>
    <row r="179" spans="1:4" ht="15.75" customHeight="1">
      <c r="A179" s="426"/>
      <c r="B179" s="427"/>
      <c r="C179" s="428"/>
      <c r="D179" s="429"/>
    </row>
    <row r="180" spans="1:4" ht="15.75" customHeight="1">
      <c r="A180" s="426"/>
      <c r="B180" s="427"/>
      <c r="C180" s="428"/>
      <c r="D180" s="429"/>
    </row>
    <row r="181" spans="1:4" ht="15.75" customHeight="1">
      <c r="A181" s="426"/>
      <c r="B181" s="427"/>
      <c r="C181" s="428"/>
      <c r="D181" s="429"/>
    </row>
    <row r="182" spans="1:4" ht="15.75" customHeight="1">
      <c r="A182" s="426"/>
      <c r="B182" s="427"/>
      <c r="C182" s="428"/>
      <c r="D182" s="429"/>
    </row>
    <row r="183" spans="1:4" ht="15.75" customHeight="1">
      <c r="A183" s="426"/>
      <c r="B183" s="427"/>
      <c r="C183" s="428"/>
      <c r="D183" s="429"/>
    </row>
    <row r="184" spans="1:4" ht="15.75" customHeight="1">
      <c r="A184" s="426"/>
      <c r="B184" s="427"/>
      <c r="C184" s="428"/>
      <c r="D184" s="429"/>
    </row>
    <row r="185" spans="1:4" ht="15.75" customHeight="1">
      <c r="A185" s="426"/>
      <c r="B185" s="427"/>
      <c r="C185" s="428"/>
      <c r="D185" s="429"/>
    </row>
    <row r="186" spans="1:4" ht="15.75" customHeight="1">
      <c r="A186" s="426"/>
      <c r="B186" s="427"/>
      <c r="C186" s="428"/>
      <c r="D186" s="429"/>
    </row>
    <row r="187" spans="1:4" ht="15.75" customHeight="1">
      <c r="A187" s="426"/>
      <c r="B187" s="427"/>
      <c r="C187" s="428"/>
      <c r="D187" s="429"/>
    </row>
    <row r="188" spans="1:4" ht="15.75" customHeight="1">
      <c r="A188" s="426"/>
      <c r="B188" s="427"/>
      <c r="C188" s="428"/>
      <c r="D188" s="429"/>
    </row>
    <row r="189" spans="1:4" ht="15.75" customHeight="1">
      <c r="A189" s="426"/>
      <c r="B189" s="427"/>
      <c r="C189" s="428"/>
      <c r="D189" s="429"/>
    </row>
    <row r="190" spans="1:4" ht="15.75" customHeight="1">
      <c r="A190" s="426"/>
      <c r="B190" s="427"/>
      <c r="C190" s="428"/>
      <c r="D190" s="429"/>
    </row>
    <row r="191" spans="1:4" ht="15.75" customHeight="1">
      <c r="A191" s="426"/>
      <c r="B191" s="427"/>
      <c r="C191" s="428"/>
      <c r="D191" s="429"/>
    </row>
    <row r="192" spans="1:4" ht="15.75" customHeight="1">
      <c r="A192" s="426"/>
      <c r="B192" s="427"/>
      <c r="C192" s="428"/>
      <c r="D192" s="429"/>
    </row>
    <row r="193" spans="1:4" ht="15.75" customHeight="1">
      <c r="A193" s="426"/>
      <c r="B193" s="427"/>
      <c r="C193" s="428"/>
      <c r="D193" s="429"/>
    </row>
    <row r="194" spans="1:4" ht="15.75" customHeight="1">
      <c r="A194" s="426"/>
      <c r="B194" s="427"/>
      <c r="C194" s="428"/>
      <c r="D194" s="429"/>
    </row>
    <row r="195" spans="1:4" ht="15.75" customHeight="1">
      <c r="A195" s="426"/>
      <c r="B195" s="427"/>
      <c r="C195" s="428"/>
      <c r="D195" s="429"/>
    </row>
    <row r="196" spans="1:4" ht="15.75" customHeight="1">
      <c r="A196" s="426"/>
      <c r="B196" s="427"/>
      <c r="C196" s="428"/>
      <c r="D196" s="429"/>
    </row>
    <row r="197" spans="1:4" ht="15.75" customHeight="1">
      <c r="A197" s="426"/>
      <c r="B197" s="427"/>
      <c r="C197" s="428"/>
      <c r="D197" s="429"/>
    </row>
    <row r="198" spans="1:4" ht="15.75" customHeight="1">
      <c r="A198" s="426"/>
      <c r="B198" s="427"/>
      <c r="C198" s="428"/>
      <c r="D198" s="429"/>
    </row>
    <row r="199" spans="1:4" ht="15.75" customHeight="1">
      <c r="A199" s="426"/>
      <c r="B199" s="427"/>
      <c r="C199" s="428"/>
      <c r="D199" s="429"/>
    </row>
    <row r="200" spans="1:4" ht="15.75" customHeight="1">
      <c r="A200" s="426"/>
      <c r="B200" s="427"/>
      <c r="C200" s="428"/>
      <c r="D200" s="429"/>
    </row>
    <row r="201" spans="1:4" ht="15.75" customHeight="1">
      <c r="A201" s="426"/>
      <c r="B201" s="427"/>
      <c r="C201" s="428"/>
      <c r="D201" s="429"/>
    </row>
    <row r="202" spans="1:4" ht="15.75" customHeight="1">
      <c r="A202" s="426"/>
      <c r="B202" s="427"/>
      <c r="C202" s="428"/>
      <c r="D202" s="429"/>
    </row>
    <row r="203" spans="1:4" ht="15.75" customHeight="1">
      <c r="A203" s="426"/>
      <c r="B203" s="427"/>
      <c r="C203" s="428"/>
      <c r="D203" s="429"/>
    </row>
    <row r="204" spans="1:4" ht="15.75" customHeight="1">
      <c r="A204" s="426"/>
      <c r="B204" s="427"/>
      <c r="C204" s="428"/>
      <c r="D204" s="429"/>
    </row>
    <row r="205" spans="1:4" ht="15.75" customHeight="1">
      <c r="A205" s="426"/>
      <c r="B205" s="427"/>
      <c r="C205" s="428"/>
      <c r="D205" s="429"/>
    </row>
    <row r="206" spans="1:4" ht="15.75" customHeight="1">
      <c r="A206" s="426"/>
      <c r="B206" s="427"/>
      <c r="C206" s="428"/>
      <c r="D206" s="429"/>
    </row>
    <row r="207" spans="1:4" ht="15.75" customHeight="1">
      <c r="A207" s="426"/>
      <c r="B207" s="427"/>
      <c r="C207" s="428"/>
      <c r="D207" s="429"/>
    </row>
    <row r="208" spans="1:4" ht="15.75" customHeight="1">
      <c r="A208" s="426"/>
      <c r="B208" s="427"/>
      <c r="C208" s="428"/>
      <c r="D208" s="429"/>
    </row>
    <row r="209" spans="1:4" ht="15.75" customHeight="1">
      <c r="A209" s="426"/>
      <c r="B209" s="427"/>
      <c r="C209" s="428"/>
      <c r="D209" s="429"/>
    </row>
    <row r="210" spans="1:4" ht="15.75" customHeight="1">
      <c r="A210" s="426"/>
      <c r="B210" s="427"/>
      <c r="C210" s="428"/>
      <c r="D210" s="429"/>
    </row>
    <row r="211" spans="1:4" ht="15.75" customHeight="1">
      <c r="A211" s="426"/>
      <c r="B211" s="427"/>
      <c r="C211" s="428"/>
      <c r="D211" s="429"/>
    </row>
    <row r="212" spans="1:4" ht="15.75" customHeight="1">
      <c r="A212" s="426"/>
      <c r="B212" s="427"/>
      <c r="C212" s="428"/>
      <c r="D212" s="429"/>
    </row>
    <row r="213" spans="1:4" ht="15.75" customHeight="1">
      <c r="A213" s="426"/>
      <c r="B213" s="427"/>
      <c r="C213" s="428"/>
      <c r="D213" s="429"/>
    </row>
    <row r="214" spans="1:4" ht="15.75" customHeight="1">
      <c r="A214" s="426"/>
      <c r="B214" s="427"/>
      <c r="C214" s="428"/>
      <c r="D214" s="429"/>
    </row>
    <row r="215" spans="1:4" ht="15.75" customHeight="1">
      <c r="A215" s="426"/>
      <c r="B215" s="427"/>
      <c r="C215" s="428"/>
      <c r="D215" s="429"/>
    </row>
    <row r="216" spans="1:4" ht="15.75" customHeight="1">
      <c r="A216" s="426"/>
      <c r="B216" s="427"/>
      <c r="C216" s="428"/>
      <c r="D216" s="429"/>
    </row>
    <row r="217" spans="1:4" ht="15.75" customHeight="1">
      <c r="A217" s="426"/>
      <c r="B217" s="427"/>
      <c r="C217" s="428"/>
      <c r="D217" s="429"/>
    </row>
    <row r="218" spans="1:4" ht="15.75" customHeight="1">
      <c r="A218" s="426"/>
      <c r="B218" s="427"/>
      <c r="C218" s="428"/>
      <c r="D218" s="429"/>
    </row>
    <row r="219" spans="1:4" ht="15.75" customHeight="1">
      <c r="A219" s="426"/>
      <c r="B219" s="427"/>
      <c r="C219" s="428"/>
      <c r="D219" s="429"/>
    </row>
    <row r="220" spans="1:4" ht="15.75" customHeight="1">
      <c r="A220" s="426"/>
      <c r="B220" s="427"/>
      <c r="C220" s="428"/>
      <c r="D220" s="429"/>
    </row>
    <row r="221" spans="1:4" ht="15.75" customHeight="1">
      <c r="A221" s="426"/>
      <c r="B221" s="427"/>
      <c r="C221" s="428"/>
      <c r="D221" s="429"/>
    </row>
    <row r="222" spans="1:4" ht="15.75" customHeight="1">
      <c r="A222" s="426"/>
      <c r="B222" s="427"/>
      <c r="C222" s="428"/>
      <c r="D222" s="429"/>
    </row>
    <row r="223" spans="1:4" ht="15.75" customHeight="1">
      <c r="A223" s="426"/>
      <c r="B223" s="427"/>
      <c r="C223" s="428"/>
      <c r="D223" s="429"/>
    </row>
    <row r="224" spans="1:4" ht="15.75" customHeight="1">
      <c r="A224" s="426"/>
      <c r="B224" s="427"/>
      <c r="C224" s="428"/>
      <c r="D224" s="429"/>
    </row>
    <row r="225" spans="1:4" ht="15.75" customHeight="1">
      <c r="A225" s="426"/>
      <c r="B225" s="427"/>
      <c r="C225" s="428"/>
      <c r="D225" s="429"/>
    </row>
    <row r="226" spans="1:4" ht="15.75" customHeight="1">
      <c r="A226" s="426"/>
      <c r="B226" s="427"/>
      <c r="C226" s="428"/>
      <c r="D226" s="429"/>
    </row>
    <row r="227" spans="1:4" ht="15.75" customHeight="1">
      <c r="A227" s="426"/>
      <c r="B227" s="427"/>
      <c r="C227" s="428"/>
      <c r="D227" s="429"/>
    </row>
    <row r="228" spans="1:4" ht="15.75" customHeight="1">
      <c r="A228" s="426"/>
      <c r="B228" s="427"/>
      <c r="C228" s="428"/>
      <c r="D228" s="429"/>
    </row>
    <row r="229" spans="1:4" ht="15.75" customHeight="1">
      <c r="A229" s="426"/>
      <c r="B229" s="427"/>
      <c r="C229" s="428"/>
      <c r="D229" s="429"/>
    </row>
    <row r="230" spans="1:4" ht="15.75" customHeight="1">
      <c r="A230" s="426"/>
      <c r="B230" s="427"/>
      <c r="C230" s="428"/>
      <c r="D230" s="429"/>
    </row>
    <row r="231" spans="1:4" ht="15.75" customHeight="1">
      <c r="A231" s="426"/>
      <c r="B231" s="427"/>
      <c r="C231" s="428"/>
      <c r="D231" s="429"/>
    </row>
    <row r="232" spans="1:4" ht="15.75" customHeight="1">
      <c r="A232" s="426"/>
      <c r="B232" s="427"/>
      <c r="C232" s="428"/>
      <c r="D232" s="429"/>
    </row>
    <row r="233" spans="1:4" ht="15.75" customHeight="1">
      <c r="A233" s="426"/>
      <c r="B233" s="427"/>
      <c r="C233" s="428"/>
      <c r="D233" s="429"/>
    </row>
    <row r="234" spans="1:4" ht="15.75" customHeight="1">
      <c r="A234" s="426"/>
      <c r="B234" s="427"/>
      <c r="C234" s="428"/>
      <c r="D234" s="429"/>
    </row>
    <row r="235" spans="1:4" ht="15.75" customHeight="1">
      <c r="A235" s="426"/>
      <c r="B235" s="427"/>
      <c r="C235" s="428"/>
      <c r="D235" s="429"/>
    </row>
    <row r="236" spans="1:4" ht="15.75" customHeight="1">
      <c r="A236" s="426"/>
      <c r="B236" s="427"/>
      <c r="C236" s="428"/>
      <c r="D236" s="429"/>
    </row>
    <row r="237" spans="1:4" ht="15.75" customHeight="1">
      <c r="A237" s="426"/>
      <c r="B237" s="427"/>
      <c r="C237" s="428"/>
      <c r="D237" s="429"/>
    </row>
    <row r="238" spans="1:4" ht="15.75" customHeight="1">
      <c r="A238" s="426"/>
      <c r="B238" s="427"/>
      <c r="C238" s="428"/>
      <c r="D238" s="429"/>
    </row>
    <row r="239" spans="1:4" ht="15.75" customHeight="1">
      <c r="A239" s="426"/>
      <c r="B239" s="427"/>
      <c r="C239" s="428"/>
      <c r="D239" s="429"/>
    </row>
    <row r="240" spans="1:4" ht="15.75" customHeight="1">
      <c r="A240" s="426"/>
      <c r="B240" s="427"/>
      <c r="C240" s="428"/>
      <c r="D240" s="429"/>
    </row>
    <row r="241" spans="1:4" ht="15.75" customHeight="1">
      <c r="A241" s="426"/>
      <c r="B241" s="427"/>
      <c r="C241" s="428"/>
      <c r="D241" s="429"/>
    </row>
    <row r="242" spans="1:4" ht="15.75" customHeight="1">
      <c r="A242" s="426"/>
      <c r="B242" s="427"/>
      <c r="C242" s="428"/>
      <c r="D242" s="429"/>
    </row>
    <row r="243" spans="1:4" ht="15.75" customHeight="1">
      <c r="A243" s="426"/>
      <c r="B243" s="427"/>
      <c r="C243" s="428"/>
      <c r="D243" s="429"/>
    </row>
    <row r="244" spans="1:4" ht="15.75" customHeight="1">
      <c r="A244" s="426"/>
      <c r="B244" s="427"/>
      <c r="C244" s="428"/>
      <c r="D244" s="429"/>
    </row>
    <row r="245" spans="1:4" ht="15.75" customHeight="1">
      <c r="A245" s="426"/>
      <c r="B245" s="427"/>
      <c r="C245" s="428"/>
      <c r="D245" s="429"/>
    </row>
    <row r="246" spans="1:4" ht="15.75" customHeight="1">
      <c r="A246" s="426"/>
      <c r="B246" s="427"/>
      <c r="C246" s="428"/>
      <c r="D246" s="429"/>
    </row>
    <row r="247" spans="1:4" ht="15.75" customHeight="1">
      <c r="A247" s="426"/>
      <c r="B247" s="427"/>
      <c r="C247" s="428"/>
      <c r="D247" s="429"/>
    </row>
    <row r="248" spans="1:4" ht="15.75" customHeight="1">
      <c r="A248" s="426"/>
      <c r="B248" s="427"/>
      <c r="C248" s="428"/>
      <c r="D248" s="429"/>
    </row>
    <row r="249" spans="1:4" ht="15.75" customHeight="1">
      <c r="A249" s="426"/>
      <c r="B249" s="427"/>
      <c r="C249" s="428"/>
      <c r="D249" s="429"/>
    </row>
    <row r="250" spans="1:4" ht="15.75" customHeight="1">
      <c r="A250" s="426"/>
      <c r="B250" s="427"/>
      <c r="C250" s="428"/>
      <c r="D250" s="429"/>
    </row>
    <row r="251" spans="1:4" ht="15.75" customHeight="1">
      <c r="A251" s="426"/>
      <c r="B251" s="427"/>
      <c r="C251" s="428"/>
      <c r="D251" s="429"/>
    </row>
    <row r="252" spans="1:4" ht="15.75" customHeight="1">
      <c r="A252" s="426"/>
      <c r="B252" s="427"/>
      <c r="C252" s="428"/>
      <c r="D252" s="429"/>
    </row>
    <row r="253" spans="1:4" ht="15.75" customHeight="1">
      <c r="A253" s="426"/>
      <c r="B253" s="427"/>
      <c r="C253" s="428"/>
      <c r="D253" s="429"/>
    </row>
    <row r="254" spans="1:4" ht="15.75" customHeight="1">
      <c r="A254" s="426"/>
      <c r="B254" s="427"/>
      <c r="C254" s="428"/>
      <c r="D254" s="429"/>
    </row>
    <row r="255" spans="1:4" ht="15.75" customHeight="1">
      <c r="A255" s="426"/>
      <c r="B255" s="427"/>
      <c r="C255" s="428"/>
      <c r="D255" s="429"/>
    </row>
    <row r="256" spans="1:4" ht="15.75" customHeight="1">
      <c r="A256" s="426"/>
      <c r="B256" s="427"/>
      <c r="C256" s="428"/>
      <c r="D256" s="429"/>
    </row>
    <row r="257" spans="1:4" ht="15.75" customHeight="1">
      <c r="A257" s="426"/>
      <c r="B257" s="427"/>
      <c r="C257" s="428"/>
      <c r="D257" s="429"/>
    </row>
    <row r="258" spans="1:4" ht="15.75" customHeight="1">
      <c r="A258" s="426"/>
      <c r="B258" s="427"/>
      <c r="C258" s="428"/>
      <c r="D258" s="429"/>
    </row>
    <row r="259" spans="1:4" ht="15.75" customHeight="1">
      <c r="A259" s="426"/>
      <c r="B259" s="427"/>
      <c r="C259" s="428"/>
      <c r="D259" s="429"/>
    </row>
    <row r="260" spans="1:4" ht="15.75" customHeight="1">
      <c r="A260" s="426"/>
      <c r="B260" s="427"/>
      <c r="C260" s="428"/>
      <c r="D260" s="429"/>
    </row>
    <row r="261" spans="1:4" ht="15.75" customHeight="1">
      <c r="A261" s="426"/>
      <c r="B261" s="427"/>
      <c r="C261" s="428"/>
      <c r="D261" s="429"/>
    </row>
    <row r="262" spans="1:4" ht="15.75" customHeight="1">
      <c r="A262" s="426"/>
      <c r="B262" s="427"/>
      <c r="C262" s="428"/>
      <c r="D262" s="429"/>
    </row>
    <row r="263" spans="1:4" ht="15.75" customHeight="1">
      <c r="A263" s="426"/>
      <c r="B263" s="427"/>
      <c r="C263" s="428"/>
      <c r="D263" s="429"/>
    </row>
    <row r="264" spans="1:4" ht="15.75" customHeight="1">
      <c r="A264" s="426"/>
      <c r="B264" s="427"/>
      <c r="C264" s="428"/>
      <c r="D264" s="429"/>
    </row>
    <row r="265" spans="1:4" ht="15.75" customHeight="1">
      <c r="A265" s="426"/>
      <c r="B265" s="427"/>
      <c r="C265" s="428"/>
      <c r="D265" s="429"/>
    </row>
    <row r="266" spans="1:4" ht="15.75" customHeight="1">
      <c r="A266" s="426"/>
      <c r="B266" s="427"/>
      <c r="C266" s="428"/>
      <c r="D266" s="429"/>
    </row>
    <row r="267" spans="1:4" ht="15.75" customHeight="1">
      <c r="A267" s="426"/>
      <c r="B267" s="427"/>
      <c r="C267" s="428"/>
      <c r="D267" s="429"/>
    </row>
    <row r="268" spans="1:4" ht="15.75" customHeight="1">
      <c r="A268" s="426"/>
      <c r="B268" s="427"/>
      <c r="C268" s="428"/>
      <c r="D268" s="429"/>
    </row>
    <row r="269" spans="1:4" ht="15.75" customHeight="1">
      <c r="A269" s="426"/>
      <c r="B269" s="427"/>
      <c r="C269" s="428"/>
      <c r="D269" s="429"/>
    </row>
    <row r="270" spans="1:4" ht="15.75" customHeight="1">
      <c r="A270" s="426"/>
      <c r="B270" s="427"/>
      <c r="C270" s="428"/>
      <c r="D270" s="429"/>
    </row>
    <row r="271" spans="1:4" ht="15.75" customHeight="1">
      <c r="A271" s="426"/>
      <c r="B271" s="427"/>
      <c r="C271" s="428"/>
      <c r="D271" s="429"/>
    </row>
    <row r="272" spans="1:4" ht="15.75" customHeight="1">
      <c r="A272" s="426"/>
      <c r="B272" s="427"/>
      <c r="C272" s="428"/>
      <c r="D272" s="429"/>
    </row>
    <row r="273" spans="1:4" ht="15.75" customHeight="1">
      <c r="A273" s="426"/>
      <c r="B273" s="427"/>
      <c r="C273" s="428"/>
      <c r="D273" s="429"/>
    </row>
    <row r="274" spans="1:4" ht="15.75" customHeight="1">
      <c r="A274" s="426"/>
      <c r="B274" s="427"/>
      <c r="C274" s="428"/>
      <c r="D274" s="429"/>
    </row>
    <row r="275" spans="1:4" ht="15.75" customHeight="1">
      <c r="A275" s="426"/>
      <c r="B275" s="427"/>
      <c r="C275" s="428"/>
      <c r="D275" s="429"/>
    </row>
    <row r="276" spans="1:4" ht="15.75" customHeight="1">
      <c r="A276" s="426"/>
      <c r="B276" s="427"/>
      <c r="C276" s="428"/>
      <c r="D276" s="429"/>
    </row>
    <row r="277" spans="1:4" ht="15.75" customHeight="1">
      <c r="A277" s="426"/>
      <c r="B277" s="427"/>
      <c r="C277" s="428"/>
      <c r="D277" s="429"/>
    </row>
    <row r="278" spans="1:4" ht="15.75" customHeight="1">
      <c r="A278" s="426"/>
      <c r="B278" s="427"/>
      <c r="C278" s="428"/>
      <c r="D278" s="429"/>
    </row>
    <row r="279" spans="1:4" ht="15.75" customHeight="1">
      <c r="A279" s="426"/>
      <c r="B279" s="427"/>
      <c r="C279" s="428"/>
      <c r="D279" s="429"/>
    </row>
    <row r="280" spans="1:4" ht="15.75" customHeight="1">
      <c r="A280" s="426"/>
      <c r="B280" s="427"/>
      <c r="C280" s="428"/>
      <c r="D280" s="429"/>
    </row>
    <row r="281" spans="1:4" ht="15.75" customHeight="1">
      <c r="A281" s="426"/>
      <c r="B281" s="427"/>
      <c r="C281" s="428"/>
      <c r="D281" s="429"/>
    </row>
    <row r="282" spans="1:4" ht="15.75" customHeight="1">
      <c r="A282" s="426"/>
      <c r="B282" s="427"/>
      <c r="C282" s="428"/>
      <c r="D282" s="429"/>
    </row>
    <row r="283" spans="1:4" ht="15.75" customHeight="1">
      <c r="A283" s="426"/>
      <c r="B283" s="427"/>
      <c r="C283" s="428"/>
      <c r="D283" s="429"/>
    </row>
    <row r="284" spans="1:4" ht="15.75" customHeight="1">
      <c r="A284" s="426"/>
      <c r="B284" s="427"/>
      <c r="C284" s="428"/>
      <c r="D284" s="429"/>
    </row>
    <row r="285" spans="1:4" ht="15.75" customHeight="1">
      <c r="A285" s="426"/>
      <c r="B285" s="427"/>
      <c r="C285" s="428"/>
      <c r="D285" s="429"/>
    </row>
    <row r="286" spans="1:4" ht="15.75" customHeight="1">
      <c r="A286" s="426"/>
      <c r="B286" s="427"/>
      <c r="C286" s="428"/>
      <c r="D286" s="429"/>
    </row>
    <row r="287" spans="1:4" ht="15.75" customHeight="1">
      <c r="A287" s="426"/>
      <c r="B287" s="427"/>
      <c r="C287" s="428"/>
      <c r="D287" s="429"/>
    </row>
    <row r="288" spans="1:4" ht="15.75" customHeight="1">
      <c r="A288" s="426"/>
      <c r="B288" s="427"/>
      <c r="C288" s="428"/>
      <c r="D288" s="429"/>
    </row>
    <row r="289" spans="1:4" ht="15.75" customHeight="1">
      <c r="A289" s="426"/>
      <c r="B289" s="427"/>
      <c r="C289" s="428"/>
      <c r="D289" s="429"/>
    </row>
    <row r="290" spans="1:4" ht="15.75" customHeight="1">
      <c r="A290" s="426"/>
      <c r="B290" s="427"/>
      <c r="C290" s="428"/>
      <c r="D290" s="429"/>
    </row>
    <row r="291" spans="1:4" ht="15.75" customHeight="1">
      <c r="A291" s="426"/>
      <c r="B291" s="427"/>
      <c r="C291" s="428"/>
      <c r="D291" s="429"/>
    </row>
    <row r="292" spans="1:4" ht="15.75" customHeight="1">
      <c r="A292" s="426"/>
      <c r="B292" s="427"/>
      <c r="C292" s="428"/>
      <c r="D292" s="429"/>
    </row>
    <row r="293" spans="1:4" ht="15.75" customHeight="1">
      <c r="A293" s="426"/>
      <c r="B293" s="427"/>
      <c r="C293" s="428"/>
      <c r="D293" s="429"/>
    </row>
    <row r="294" spans="1:4" ht="15.75" customHeight="1">
      <c r="A294" s="426"/>
      <c r="B294" s="427"/>
      <c r="C294" s="428"/>
      <c r="D294" s="429"/>
    </row>
    <row r="295" spans="1:4" ht="15.75" customHeight="1">
      <c r="A295" s="426"/>
      <c r="B295" s="427"/>
      <c r="C295" s="428"/>
      <c r="D295" s="429"/>
    </row>
    <row r="296" spans="1:4" ht="15.75" customHeight="1">
      <c r="A296" s="426"/>
      <c r="B296" s="427"/>
      <c r="C296" s="428"/>
      <c r="D296" s="429"/>
    </row>
    <row r="297" spans="1:4" ht="15.75" customHeight="1">
      <c r="A297" s="426"/>
      <c r="B297" s="427"/>
      <c r="C297" s="428"/>
      <c r="D297" s="429"/>
    </row>
    <row r="298" spans="1:4" ht="15.75" customHeight="1">
      <c r="A298" s="426"/>
      <c r="B298" s="427"/>
      <c r="C298" s="428"/>
      <c r="D298" s="429"/>
    </row>
    <row r="299" spans="1:4" ht="15.75" customHeight="1">
      <c r="A299" s="426"/>
      <c r="B299" s="427"/>
      <c r="C299" s="428"/>
      <c r="D299" s="429"/>
    </row>
    <row r="300" spans="1:4" ht="15.75" customHeight="1">
      <c r="A300" s="426"/>
      <c r="B300" s="427"/>
      <c r="C300" s="428"/>
      <c r="D300" s="429"/>
    </row>
    <row r="301" spans="1:4" ht="15.75" customHeight="1">
      <c r="A301" s="426"/>
      <c r="B301" s="427"/>
      <c r="C301" s="428"/>
      <c r="D301" s="429"/>
    </row>
    <row r="302" spans="1:4" ht="15.75" customHeight="1">
      <c r="A302" s="426"/>
      <c r="B302" s="427"/>
      <c r="C302" s="428"/>
      <c r="D302" s="429"/>
    </row>
    <row r="303" spans="1:4" ht="15.75" customHeight="1">
      <c r="A303" s="426"/>
      <c r="B303" s="427"/>
      <c r="C303" s="428"/>
      <c r="D303" s="429"/>
    </row>
    <row r="304" spans="1:4" ht="15.75" customHeight="1">
      <c r="A304" s="426"/>
      <c r="B304" s="427"/>
      <c r="C304" s="428"/>
      <c r="D304" s="429"/>
    </row>
    <row r="305" spans="1:4" ht="15.75" customHeight="1">
      <c r="A305" s="426"/>
      <c r="B305" s="427"/>
      <c r="C305" s="428"/>
      <c r="D305" s="429"/>
    </row>
    <row r="306" spans="1:4" ht="15.75" customHeight="1">
      <c r="A306" s="426"/>
      <c r="B306" s="427"/>
      <c r="C306" s="428"/>
      <c r="D306" s="429"/>
    </row>
    <row r="307" spans="1:4" ht="15.75" customHeight="1">
      <c r="A307" s="426"/>
      <c r="B307" s="427"/>
      <c r="C307" s="428"/>
      <c r="D307" s="429"/>
    </row>
    <row r="308" spans="1:4" ht="15.75" customHeight="1">
      <c r="A308" s="426"/>
      <c r="B308" s="427"/>
      <c r="C308" s="428"/>
      <c r="D308" s="429"/>
    </row>
    <row r="309" spans="1:4" ht="15.75" customHeight="1">
      <c r="A309" s="426"/>
      <c r="B309" s="427"/>
      <c r="C309" s="428"/>
      <c r="D309" s="429"/>
    </row>
    <row r="310" spans="1:4" ht="15.75" customHeight="1">
      <c r="A310" s="426"/>
      <c r="B310" s="427"/>
      <c r="C310" s="428"/>
      <c r="D310" s="429"/>
    </row>
    <row r="311" spans="1:4" ht="15.75" customHeight="1">
      <c r="A311" s="426"/>
      <c r="B311" s="427"/>
      <c r="C311" s="428"/>
      <c r="D311" s="429"/>
    </row>
    <row r="312" spans="1:4" ht="15.75" customHeight="1">
      <c r="A312" s="426"/>
      <c r="B312" s="427"/>
      <c r="C312" s="428"/>
      <c r="D312" s="429"/>
    </row>
    <row r="313" spans="1:4" ht="15.75" customHeight="1">
      <c r="A313" s="426"/>
      <c r="B313" s="427"/>
      <c r="C313" s="428"/>
      <c r="D313" s="429"/>
    </row>
    <row r="314" spans="1:4" ht="15.75" customHeight="1">
      <c r="A314" s="426"/>
      <c r="B314" s="427"/>
      <c r="C314" s="428"/>
      <c r="D314" s="429"/>
    </row>
    <row r="315" spans="1:4" ht="15.75" customHeight="1">
      <c r="A315" s="426"/>
      <c r="B315" s="427"/>
      <c r="C315" s="428"/>
      <c r="D315" s="429"/>
    </row>
    <row r="316" spans="1:4" ht="15.75" customHeight="1">
      <c r="A316" s="426"/>
      <c r="B316" s="427"/>
      <c r="C316" s="428"/>
      <c r="D316" s="429"/>
    </row>
    <row r="317" spans="1:4" ht="15.75" customHeight="1">
      <c r="A317" s="426"/>
      <c r="B317" s="427"/>
      <c r="C317" s="428"/>
      <c r="D317" s="429"/>
    </row>
    <row r="318" spans="1:4" ht="15.75" customHeight="1">
      <c r="A318" s="426"/>
      <c r="B318" s="427"/>
      <c r="C318" s="428"/>
      <c r="D318" s="429"/>
    </row>
    <row r="319" spans="1:4" ht="15.75" customHeight="1">
      <c r="A319" s="426"/>
      <c r="B319" s="427"/>
      <c r="C319" s="428"/>
      <c r="D319" s="429"/>
    </row>
    <row r="320" spans="1:4" ht="15.75" customHeight="1">
      <c r="A320" s="426"/>
      <c r="B320" s="427"/>
      <c r="C320" s="428"/>
      <c r="D320" s="429"/>
    </row>
    <row r="321" spans="1:4" ht="15.75" customHeight="1">
      <c r="A321" s="426"/>
      <c r="B321" s="427"/>
      <c r="C321" s="428"/>
      <c r="D321" s="429"/>
    </row>
    <row r="322" spans="1:4" ht="15.75" customHeight="1">
      <c r="A322" s="426"/>
      <c r="B322" s="427"/>
      <c r="C322" s="428"/>
      <c r="D322" s="429"/>
    </row>
    <row r="323" spans="1:4" ht="15.75" customHeight="1">
      <c r="A323" s="426"/>
      <c r="B323" s="427"/>
      <c r="C323" s="428"/>
      <c r="D323" s="429"/>
    </row>
    <row r="324" spans="1:4" ht="15.75" customHeight="1">
      <c r="A324" s="426"/>
      <c r="B324" s="427"/>
      <c r="C324" s="428"/>
      <c r="D324" s="429"/>
    </row>
    <row r="325" spans="1:4" ht="15.75" customHeight="1">
      <c r="A325" s="426"/>
      <c r="B325" s="427"/>
      <c r="C325" s="428"/>
      <c r="D325" s="429"/>
    </row>
    <row r="326" spans="1:4" ht="15.75" customHeight="1">
      <c r="A326" s="426"/>
      <c r="B326" s="427"/>
      <c r="C326" s="428"/>
      <c r="D326" s="429"/>
    </row>
    <row r="327" spans="1:4" ht="15.75" customHeight="1">
      <c r="A327" s="426"/>
      <c r="B327" s="427"/>
      <c r="C327" s="428"/>
      <c r="D327" s="429"/>
    </row>
    <row r="328" spans="1:4" ht="15.75" customHeight="1">
      <c r="A328" s="426"/>
      <c r="B328" s="427"/>
      <c r="C328" s="428"/>
      <c r="D328" s="429"/>
    </row>
    <row r="329" spans="1:4" ht="15.75" customHeight="1">
      <c r="A329" s="426"/>
      <c r="B329" s="427"/>
      <c r="C329" s="428"/>
      <c r="D329" s="429"/>
    </row>
    <row r="330" spans="1:4" ht="15.75" customHeight="1">
      <c r="A330" s="426"/>
      <c r="B330" s="427"/>
      <c r="C330" s="428"/>
      <c r="D330" s="429"/>
    </row>
    <row r="331" spans="1:4" ht="15.75" customHeight="1">
      <c r="A331" s="426"/>
      <c r="B331" s="427"/>
      <c r="C331" s="428"/>
      <c r="D331" s="429"/>
    </row>
    <row r="332" spans="1:4" ht="15.75" customHeight="1">
      <c r="A332" s="426"/>
      <c r="B332" s="427"/>
      <c r="C332" s="428"/>
      <c r="D332" s="429"/>
    </row>
    <row r="333" spans="1:4" ht="15.75" customHeight="1">
      <c r="A333" s="426"/>
      <c r="B333" s="427"/>
      <c r="C333" s="428"/>
      <c r="D333" s="429"/>
    </row>
    <row r="334" spans="1:4" ht="15.75" customHeight="1">
      <c r="A334" s="426"/>
      <c r="B334" s="427"/>
      <c r="C334" s="428"/>
      <c r="D334" s="429"/>
    </row>
    <row r="335" spans="1:4" ht="15.75" customHeight="1">
      <c r="A335" s="426"/>
      <c r="B335" s="427"/>
      <c r="C335" s="428"/>
      <c r="D335" s="429"/>
    </row>
    <row r="336" spans="1:4" ht="15.75" customHeight="1">
      <c r="A336" s="426"/>
      <c r="B336" s="427"/>
      <c r="C336" s="428"/>
      <c r="D336" s="429"/>
    </row>
    <row r="337" spans="1:4" ht="15.75" customHeight="1">
      <c r="A337" s="426"/>
      <c r="B337" s="427"/>
      <c r="C337" s="428"/>
      <c r="D337" s="429"/>
    </row>
    <row r="338" spans="1:4" ht="15.75" customHeight="1">
      <c r="A338" s="426"/>
      <c r="B338" s="427"/>
      <c r="C338" s="428"/>
      <c r="D338" s="429"/>
    </row>
    <row r="339" spans="1:4" ht="15.75" customHeight="1">
      <c r="A339" s="426"/>
      <c r="B339" s="427"/>
      <c r="C339" s="428"/>
      <c r="D339" s="429"/>
    </row>
    <row r="340" spans="1:4" ht="15.75" customHeight="1">
      <c r="A340" s="426"/>
      <c r="B340" s="427"/>
      <c r="C340" s="428"/>
      <c r="D340" s="429"/>
    </row>
    <row r="341" spans="1:4" ht="15.75" customHeight="1">
      <c r="A341" s="426"/>
      <c r="B341" s="427"/>
      <c r="C341" s="428"/>
      <c r="D341" s="429"/>
    </row>
    <row r="342" spans="1:4" ht="15.75" customHeight="1">
      <c r="A342" s="426"/>
      <c r="B342" s="427"/>
      <c r="C342" s="428"/>
      <c r="D342" s="429"/>
    </row>
    <row r="343" spans="1:4" ht="15.75" customHeight="1">
      <c r="A343" s="426"/>
      <c r="B343" s="427"/>
      <c r="C343" s="428"/>
      <c r="D343" s="429"/>
    </row>
    <row r="344" spans="1:4" ht="15.75" customHeight="1">
      <c r="A344" s="426"/>
      <c r="B344" s="427"/>
      <c r="C344" s="428"/>
      <c r="D344" s="429"/>
    </row>
    <row r="345" spans="1:4" ht="15.75" customHeight="1">
      <c r="A345" s="426"/>
      <c r="B345" s="427"/>
      <c r="C345" s="428"/>
      <c r="D345" s="429"/>
    </row>
    <row r="346" spans="1:4" ht="15.75" customHeight="1">
      <c r="A346" s="426"/>
      <c r="B346" s="427"/>
      <c r="C346" s="428"/>
      <c r="D346" s="429"/>
    </row>
    <row r="347" spans="1:4" ht="15.75" customHeight="1">
      <c r="A347" s="426"/>
      <c r="B347" s="427"/>
      <c r="C347" s="428"/>
      <c r="D347" s="429"/>
    </row>
    <row r="348" spans="1:4" ht="15.75" customHeight="1">
      <c r="A348" s="426"/>
      <c r="B348" s="427"/>
      <c r="C348" s="428"/>
      <c r="D348" s="429"/>
    </row>
    <row r="349" spans="1:4" ht="15.75" customHeight="1">
      <c r="A349" s="426"/>
      <c r="B349" s="427"/>
      <c r="C349" s="428"/>
      <c r="D349" s="429"/>
    </row>
    <row r="350" spans="1:4" ht="15.75" customHeight="1">
      <c r="A350" s="426"/>
      <c r="B350" s="427"/>
      <c r="C350" s="428"/>
      <c r="D350" s="429"/>
    </row>
    <row r="351" spans="1:4" ht="15.75" customHeight="1">
      <c r="A351" s="426"/>
      <c r="B351" s="427"/>
      <c r="C351" s="428"/>
      <c r="D351" s="429"/>
    </row>
    <row r="352" spans="1:4" ht="15.75" customHeight="1">
      <c r="A352" s="426"/>
      <c r="B352" s="427"/>
      <c r="C352" s="428"/>
      <c r="D352" s="429"/>
    </row>
    <row r="353" spans="1:4" ht="15.75" customHeight="1">
      <c r="A353" s="426"/>
      <c r="B353" s="427"/>
      <c r="C353" s="428"/>
      <c r="D353" s="429"/>
    </row>
    <row r="354" spans="1:4" ht="15.75" customHeight="1">
      <c r="A354" s="426"/>
      <c r="B354" s="427"/>
      <c r="C354" s="428"/>
      <c r="D354" s="429"/>
    </row>
    <row r="355" spans="1:4" ht="15.75" customHeight="1">
      <c r="C355" s="428"/>
      <c r="D355" s="429"/>
    </row>
    <row r="356" spans="1:4" ht="15.75" customHeight="1">
      <c r="C356" s="428"/>
      <c r="D356" s="429"/>
    </row>
    <row r="357" spans="1:4" ht="15.75" customHeight="1">
      <c r="C357" s="428"/>
      <c r="D357" s="429"/>
    </row>
    <row r="358" spans="1:4" ht="15.75" customHeight="1">
      <c r="C358" s="428"/>
      <c r="D358" s="429"/>
    </row>
    <row r="359" spans="1:4" ht="15.75" customHeight="1">
      <c r="C359" s="428"/>
      <c r="D359" s="429"/>
    </row>
    <row r="360" spans="1:4" ht="15.75" customHeight="1">
      <c r="C360" s="428"/>
      <c r="D360" s="429"/>
    </row>
    <row r="361" spans="1:4" ht="15.75" customHeight="1">
      <c r="C361" s="428"/>
      <c r="D361" s="429"/>
    </row>
    <row r="362" spans="1:4" ht="15.75" customHeight="1">
      <c r="C362" s="428"/>
      <c r="D362" s="429"/>
    </row>
    <row r="363" spans="1:4" ht="15.75" customHeight="1">
      <c r="C363" s="428"/>
      <c r="D363" s="429"/>
    </row>
    <row r="364" spans="1:4" ht="15.75" customHeight="1">
      <c r="C364" s="428"/>
      <c r="D364" s="429"/>
    </row>
    <row r="365" spans="1:4" ht="15.75" customHeight="1">
      <c r="C365" s="428"/>
      <c r="D365" s="428"/>
    </row>
    <row r="366" spans="1:4" ht="15.75" customHeight="1">
      <c r="C366" s="428"/>
      <c r="D366" s="428"/>
    </row>
    <row r="367" spans="1:4" ht="15.75" customHeight="1">
      <c r="C367" s="428"/>
      <c r="D367" s="428"/>
    </row>
    <row r="368" spans="1:4" ht="15.75" customHeight="1">
      <c r="C368" s="428"/>
      <c r="D368" s="428"/>
    </row>
    <row r="369" spans="3:4" ht="15.75" customHeight="1">
      <c r="C369" s="428"/>
      <c r="D369" s="428"/>
    </row>
    <row r="370" spans="3:4" ht="15.75" customHeight="1">
      <c r="C370" s="428"/>
      <c r="D370" s="428"/>
    </row>
    <row r="371" spans="3:4" ht="15.75" customHeight="1">
      <c r="C371" s="428"/>
      <c r="D371" s="428"/>
    </row>
    <row r="372" spans="3:4" ht="15.75" customHeight="1">
      <c r="C372" s="428"/>
      <c r="D372" s="428"/>
    </row>
    <row r="373" spans="3:4" ht="15.75" customHeight="1">
      <c r="C373" s="428"/>
      <c r="D373" s="428"/>
    </row>
    <row r="374" spans="3:4" ht="15.75" customHeight="1">
      <c r="C374" s="428"/>
      <c r="D374" s="428"/>
    </row>
    <row r="375" spans="3:4" ht="15.75" customHeight="1">
      <c r="C375" s="428"/>
      <c r="D375" s="428"/>
    </row>
    <row r="376" spans="3:4" ht="15.75" customHeight="1">
      <c r="C376" s="428"/>
      <c r="D376" s="428"/>
    </row>
    <row r="377" spans="3:4" ht="15.75" customHeight="1">
      <c r="C377" s="428"/>
      <c r="D377" s="428"/>
    </row>
    <row r="378" spans="3:4" ht="15.75" customHeight="1">
      <c r="C378" s="428"/>
      <c r="D378" s="428"/>
    </row>
    <row r="379" spans="3:4" ht="15.75" customHeight="1">
      <c r="C379" s="428"/>
      <c r="D379" s="428"/>
    </row>
    <row r="380" spans="3:4" ht="15.75" customHeight="1">
      <c r="C380" s="428"/>
      <c r="D380" s="428"/>
    </row>
    <row r="381" spans="3:4" ht="15.75" customHeight="1">
      <c r="C381" s="428"/>
      <c r="D381" s="428"/>
    </row>
    <row r="382" spans="3:4" ht="15.75" customHeight="1">
      <c r="C382" s="428"/>
      <c r="D382" s="428"/>
    </row>
    <row r="383" spans="3:4" ht="15.75" customHeight="1">
      <c r="C383" s="428"/>
      <c r="D383" s="428"/>
    </row>
    <row r="384" spans="3:4" ht="15.75" customHeight="1">
      <c r="C384" s="428"/>
      <c r="D384" s="428"/>
    </row>
    <row r="385" spans="3:4" ht="15.75" customHeight="1">
      <c r="C385" s="428"/>
      <c r="D385" s="428"/>
    </row>
    <row r="386" spans="3:4" ht="15.75" customHeight="1">
      <c r="C386" s="428"/>
      <c r="D386" s="428"/>
    </row>
    <row r="387" spans="3:4" ht="15.75" customHeight="1">
      <c r="C387" s="428"/>
      <c r="D387" s="428"/>
    </row>
    <row r="388" spans="3:4" ht="15.75" customHeight="1">
      <c r="C388" s="428"/>
      <c r="D388" s="428"/>
    </row>
    <row r="389" spans="3:4" ht="15.75" customHeight="1">
      <c r="C389" s="428"/>
      <c r="D389" s="428"/>
    </row>
    <row r="390" spans="3:4" ht="15.75" customHeight="1">
      <c r="C390" s="428"/>
      <c r="D390" s="428"/>
    </row>
    <row r="391" spans="3:4" ht="15.75" customHeight="1">
      <c r="C391" s="428"/>
      <c r="D391" s="428"/>
    </row>
    <row r="392" spans="3:4" ht="15.75" customHeight="1">
      <c r="C392" s="428"/>
      <c r="D392" s="428"/>
    </row>
    <row r="393" spans="3:4" ht="15.75" customHeight="1">
      <c r="C393" s="428"/>
      <c r="D393" s="428"/>
    </row>
    <row r="394" spans="3:4" ht="15.75" customHeight="1">
      <c r="C394" s="428"/>
      <c r="D394" s="428"/>
    </row>
    <row r="395" spans="3:4" ht="15.75" customHeight="1">
      <c r="C395" s="428"/>
      <c r="D395" s="428"/>
    </row>
    <row r="396" spans="3:4" ht="15.75" customHeight="1">
      <c r="C396" s="428"/>
      <c r="D396" s="428"/>
    </row>
    <row r="397" spans="3:4" ht="15.75" customHeight="1">
      <c r="C397" s="428"/>
      <c r="D397" s="428"/>
    </row>
    <row r="398" spans="3:4" ht="15.75" customHeight="1">
      <c r="C398" s="428"/>
      <c r="D398" s="428"/>
    </row>
    <row r="399" spans="3:4" ht="15.75" customHeight="1">
      <c r="C399" s="428"/>
      <c r="D399" s="428"/>
    </row>
    <row r="400" spans="3:4" ht="15.75" customHeight="1">
      <c r="C400" s="428"/>
      <c r="D400" s="428"/>
    </row>
    <row r="401" spans="3:4" ht="15.75" customHeight="1">
      <c r="C401" s="428"/>
      <c r="D401" s="428"/>
    </row>
    <row r="402" spans="3:4" ht="15.75" customHeight="1">
      <c r="C402" s="428"/>
      <c r="D402" s="428"/>
    </row>
    <row r="403" spans="3:4" ht="15.75" customHeight="1">
      <c r="C403" s="428"/>
      <c r="D403" s="428"/>
    </row>
    <row r="404" spans="3:4" ht="15.75" customHeight="1">
      <c r="C404" s="428"/>
      <c r="D404" s="428"/>
    </row>
    <row r="405" spans="3:4" ht="15.75" customHeight="1">
      <c r="C405" s="428"/>
      <c r="D405" s="428"/>
    </row>
    <row r="406" spans="3:4" ht="15.75" customHeight="1">
      <c r="C406" s="428"/>
      <c r="D406" s="428"/>
    </row>
    <row r="407" spans="3:4" ht="15.75" customHeight="1">
      <c r="C407" s="428"/>
      <c r="D407" s="428"/>
    </row>
    <row r="408" spans="3:4" ht="15.75" customHeight="1">
      <c r="C408" s="428"/>
      <c r="D408" s="428"/>
    </row>
    <row r="409" spans="3:4" ht="15.75" customHeight="1">
      <c r="C409" s="428"/>
      <c r="D409" s="428"/>
    </row>
    <row r="410" spans="3:4" ht="15.75" customHeight="1">
      <c r="C410" s="428"/>
      <c r="D410" s="428"/>
    </row>
    <row r="411" spans="3:4" ht="15.75" customHeight="1">
      <c r="C411" s="428"/>
      <c r="D411" s="428"/>
    </row>
    <row r="412" spans="3:4" ht="15.75" customHeight="1">
      <c r="C412" s="428"/>
      <c r="D412" s="428"/>
    </row>
    <row r="413" spans="3:4" ht="15.75" customHeight="1">
      <c r="C413" s="428"/>
      <c r="D413" s="428"/>
    </row>
    <row r="414" spans="3:4" ht="15.75" customHeight="1">
      <c r="C414" s="428"/>
      <c r="D414" s="428"/>
    </row>
    <row r="415" spans="3:4" ht="15.75" customHeight="1">
      <c r="C415" s="428"/>
      <c r="D415" s="428"/>
    </row>
    <row r="416" spans="3:4" ht="15.75" customHeight="1">
      <c r="C416" s="428"/>
      <c r="D416" s="428"/>
    </row>
    <row r="417" spans="3:4" ht="15.75" customHeight="1">
      <c r="C417" s="428"/>
      <c r="D417" s="428"/>
    </row>
    <row r="418" spans="3:4" ht="15.75" customHeight="1">
      <c r="C418" s="428"/>
      <c r="D418" s="428"/>
    </row>
    <row r="419" spans="3:4" ht="15.75" customHeight="1">
      <c r="C419" s="428"/>
      <c r="D419" s="428"/>
    </row>
    <row r="420" spans="3:4" ht="15.75" customHeight="1">
      <c r="C420" s="428"/>
      <c r="D420" s="428"/>
    </row>
    <row r="421" spans="3:4" ht="15.75" customHeight="1">
      <c r="C421" s="428"/>
      <c r="D421" s="428"/>
    </row>
    <row r="422" spans="3:4" ht="15.75" customHeight="1">
      <c r="C422" s="428"/>
      <c r="D422" s="428"/>
    </row>
    <row r="423" spans="3:4" ht="15.75" customHeight="1">
      <c r="C423" s="428"/>
      <c r="D423" s="428"/>
    </row>
    <row r="424" spans="3:4" ht="15.75" customHeight="1">
      <c r="C424" s="428"/>
      <c r="D424" s="428"/>
    </row>
    <row r="425" spans="3:4" ht="15.75" customHeight="1">
      <c r="C425" s="428"/>
      <c r="D425" s="428"/>
    </row>
    <row r="426" spans="3:4" ht="15.75" customHeight="1">
      <c r="C426" s="428"/>
      <c r="D426" s="428"/>
    </row>
    <row r="427" spans="3:4" ht="15.75" customHeight="1">
      <c r="C427" s="428"/>
      <c r="D427" s="428"/>
    </row>
    <row r="428" spans="3:4" ht="15.75" customHeight="1">
      <c r="C428" s="428"/>
      <c r="D428" s="428"/>
    </row>
    <row r="429" spans="3:4" ht="15.75" customHeight="1">
      <c r="C429" s="428"/>
      <c r="D429" s="428"/>
    </row>
    <row r="430" spans="3:4" ht="15.75" customHeight="1">
      <c r="C430" s="428"/>
      <c r="D430" s="428"/>
    </row>
    <row r="431" spans="3:4" ht="15.75" customHeight="1">
      <c r="C431" s="428"/>
      <c r="D431" s="428"/>
    </row>
    <row r="432" spans="3:4" ht="15.75" customHeight="1">
      <c r="C432" s="428"/>
      <c r="D432" s="428"/>
    </row>
    <row r="433" spans="3:4" ht="15.75" customHeight="1">
      <c r="C433" s="428"/>
      <c r="D433" s="428"/>
    </row>
    <row r="434" spans="3:4" ht="15.75" customHeight="1">
      <c r="C434" s="428"/>
      <c r="D434" s="428"/>
    </row>
    <row r="435" spans="3:4" ht="15.75" customHeight="1">
      <c r="C435" s="428"/>
      <c r="D435" s="428"/>
    </row>
    <row r="436" spans="3:4" ht="15.75" customHeight="1">
      <c r="C436" s="428"/>
      <c r="D436" s="428"/>
    </row>
    <row r="437" spans="3:4" ht="15.75" customHeight="1">
      <c r="C437" s="428"/>
      <c r="D437" s="428"/>
    </row>
    <row r="438" spans="3:4" ht="15.75" customHeight="1">
      <c r="C438" s="428"/>
      <c r="D438" s="428"/>
    </row>
    <row r="439" spans="3:4" ht="15.75" customHeight="1">
      <c r="C439" s="428"/>
      <c r="D439" s="428"/>
    </row>
    <row r="440" spans="3:4" ht="15.75" customHeight="1">
      <c r="C440" s="428"/>
      <c r="D440" s="428"/>
    </row>
    <row r="441" spans="3:4" ht="15.75" customHeight="1">
      <c r="C441" s="428"/>
      <c r="D441" s="428"/>
    </row>
    <row r="442" spans="3:4" ht="15.75" customHeight="1">
      <c r="C442" s="428"/>
      <c r="D442" s="428"/>
    </row>
    <row r="443" spans="3:4" ht="15.75" customHeight="1">
      <c r="C443" s="428"/>
      <c r="D443" s="428"/>
    </row>
    <row r="444" spans="3:4" ht="15.75" customHeight="1">
      <c r="C444" s="428"/>
      <c r="D444" s="428"/>
    </row>
    <row r="445" spans="3:4" ht="15.75" customHeight="1">
      <c r="C445" s="428"/>
      <c r="D445" s="428"/>
    </row>
    <row r="446" spans="3:4" ht="15.75" customHeight="1">
      <c r="C446" s="428"/>
      <c r="D446" s="428"/>
    </row>
    <row r="447" spans="3:4" ht="15.75" customHeight="1">
      <c r="C447" s="428"/>
      <c r="D447" s="428"/>
    </row>
    <row r="448" spans="3:4" ht="15.75" customHeight="1">
      <c r="C448" s="428"/>
      <c r="D448" s="428"/>
    </row>
    <row r="449" spans="3:4" ht="15.75" customHeight="1">
      <c r="C449" s="428"/>
      <c r="D449" s="428"/>
    </row>
    <row r="450" spans="3:4" ht="15.75" customHeight="1">
      <c r="C450" s="428"/>
      <c r="D450" s="428"/>
    </row>
    <row r="451" spans="3:4" ht="15.75" customHeight="1">
      <c r="C451" s="428"/>
      <c r="D451" s="428"/>
    </row>
    <row r="452" spans="3:4" ht="15.75" customHeight="1">
      <c r="C452" s="428"/>
      <c r="D452" s="428"/>
    </row>
    <row r="453" spans="3:4" ht="15.75" customHeight="1">
      <c r="C453" s="428"/>
      <c r="D453" s="428"/>
    </row>
    <row r="454" spans="3:4" ht="15.75" customHeight="1">
      <c r="C454" s="428"/>
      <c r="D454" s="428"/>
    </row>
    <row r="455" spans="3:4" ht="15.75" customHeight="1">
      <c r="C455" s="428"/>
      <c r="D455" s="428"/>
    </row>
    <row r="456" spans="3:4" ht="15.75" customHeight="1">
      <c r="C456" s="428"/>
      <c r="D456" s="428"/>
    </row>
    <row r="457" spans="3:4" ht="15.75" customHeight="1">
      <c r="C457" s="428"/>
      <c r="D457" s="428"/>
    </row>
    <row r="458" spans="3:4" ht="15.75" customHeight="1">
      <c r="C458" s="428"/>
      <c r="D458" s="428"/>
    </row>
    <row r="459" spans="3:4" ht="15.75" customHeight="1">
      <c r="C459" s="428"/>
      <c r="D459" s="428"/>
    </row>
    <row r="460" spans="3:4" ht="15.75" customHeight="1">
      <c r="C460" s="428"/>
      <c r="D460" s="428"/>
    </row>
    <row r="461" spans="3:4" ht="15.75" customHeight="1">
      <c r="C461" s="428"/>
      <c r="D461" s="428"/>
    </row>
    <row r="462" spans="3:4" ht="15.75" customHeight="1">
      <c r="C462" s="428"/>
      <c r="D462" s="428"/>
    </row>
    <row r="463" spans="3:4" ht="15.75" customHeight="1">
      <c r="C463" s="428"/>
      <c r="D463" s="428"/>
    </row>
    <row r="464" spans="3:4" ht="15.75" customHeight="1">
      <c r="C464" s="428"/>
      <c r="D464" s="428"/>
    </row>
    <row r="465" spans="3:4" ht="15.75" customHeight="1">
      <c r="C465" s="428"/>
      <c r="D465" s="428"/>
    </row>
    <row r="466" spans="3:4" ht="15.75" customHeight="1">
      <c r="C466" s="428"/>
      <c r="D466" s="428"/>
    </row>
    <row r="467" spans="3:4" ht="15.75" customHeight="1">
      <c r="C467" s="428"/>
      <c r="D467" s="428"/>
    </row>
    <row r="468" spans="3:4" ht="15.75" customHeight="1">
      <c r="C468" s="428"/>
      <c r="D468" s="428"/>
    </row>
    <row r="469" spans="3:4" ht="15.75" customHeight="1">
      <c r="C469" s="428"/>
      <c r="D469" s="428"/>
    </row>
    <row r="470" spans="3:4" ht="15.75" customHeight="1">
      <c r="C470" s="428"/>
      <c r="D470" s="428"/>
    </row>
    <row r="471" spans="3:4" ht="15.75" customHeight="1">
      <c r="C471" s="428"/>
      <c r="D471" s="428"/>
    </row>
    <row r="472" spans="3:4" ht="15.75" customHeight="1">
      <c r="C472" s="428"/>
      <c r="D472" s="428"/>
    </row>
    <row r="473" spans="3:4" ht="15.75" customHeight="1">
      <c r="C473" s="428"/>
      <c r="D473" s="428"/>
    </row>
    <row r="474" spans="3:4" ht="15.75" customHeight="1">
      <c r="C474" s="428"/>
      <c r="D474" s="428"/>
    </row>
    <row r="475" spans="3:4" ht="15.75" customHeight="1">
      <c r="C475" s="428"/>
      <c r="D475" s="428"/>
    </row>
    <row r="476" spans="3:4" ht="15.75" customHeight="1">
      <c r="C476" s="428"/>
      <c r="D476" s="428"/>
    </row>
    <row r="477" spans="3:4" ht="15.75" customHeight="1">
      <c r="C477" s="428"/>
      <c r="D477" s="428"/>
    </row>
    <row r="478" spans="3:4" ht="15.75" customHeight="1">
      <c r="C478" s="428"/>
      <c r="D478" s="428"/>
    </row>
    <row r="479" spans="3:4" ht="15.75" customHeight="1">
      <c r="C479" s="428"/>
      <c r="D479" s="428"/>
    </row>
    <row r="480" spans="3:4" ht="15.75" customHeight="1">
      <c r="C480" s="428"/>
      <c r="D480" s="428"/>
    </row>
    <row r="481" spans="3:4" ht="15.75" customHeight="1">
      <c r="C481" s="428"/>
      <c r="D481" s="428"/>
    </row>
    <row r="482" spans="3:4" ht="15.75" customHeight="1">
      <c r="C482" s="428"/>
      <c r="D482" s="428"/>
    </row>
    <row r="483" spans="3:4" ht="15.75" customHeight="1">
      <c r="C483" s="428"/>
      <c r="D483" s="428"/>
    </row>
    <row r="484" spans="3:4" ht="15.75" customHeight="1">
      <c r="C484" s="428"/>
      <c r="D484" s="428"/>
    </row>
    <row r="485" spans="3:4" ht="15.75" customHeight="1">
      <c r="C485" s="428"/>
      <c r="D485" s="428"/>
    </row>
    <row r="486" spans="3:4" ht="15.75" customHeight="1">
      <c r="C486" s="428"/>
      <c r="D486" s="428"/>
    </row>
    <row r="487" spans="3:4" ht="15.75" customHeight="1">
      <c r="C487" s="428"/>
      <c r="D487" s="428"/>
    </row>
    <row r="488" spans="3:4" ht="15.75" customHeight="1">
      <c r="C488" s="428"/>
      <c r="D488" s="428"/>
    </row>
    <row r="489" spans="3:4" ht="15.75" customHeight="1">
      <c r="C489" s="428"/>
      <c r="D489" s="428"/>
    </row>
    <row r="490" spans="3:4" ht="15.75" customHeight="1">
      <c r="C490" s="428"/>
      <c r="D490" s="428"/>
    </row>
    <row r="491" spans="3:4" ht="15.75" customHeight="1">
      <c r="C491" s="428"/>
      <c r="D491" s="428"/>
    </row>
    <row r="492" spans="3:4" ht="15.75" customHeight="1">
      <c r="C492" s="428"/>
      <c r="D492" s="428"/>
    </row>
    <row r="493" spans="3:4" ht="15.75" customHeight="1">
      <c r="C493" s="428"/>
      <c r="D493" s="428"/>
    </row>
    <row r="494" spans="3:4" ht="15.75" customHeight="1">
      <c r="C494" s="428"/>
      <c r="D494" s="428"/>
    </row>
    <row r="495" spans="3:4" ht="15.75" customHeight="1">
      <c r="C495" s="428"/>
      <c r="D495" s="428"/>
    </row>
    <row r="496" spans="3:4" ht="15.75" customHeight="1">
      <c r="C496" s="428"/>
      <c r="D496" s="428"/>
    </row>
    <row r="497" spans="3:4" ht="15.75" customHeight="1">
      <c r="C497" s="428"/>
      <c r="D497" s="428"/>
    </row>
    <row r="498" spans="3:4" ht="15.75" customHeight="1">
      <c r="C498" s="428"/>
      <c r="D498" s="428"/>
    </row>
    <row r="499" spans="3:4" ht="15.75" customHeight="1">
      <c r="C499" s="428"/>
      <c r="D499" s="428"/>
    </row>
    <row r="500" spans="3:4" ht="15.75" customHeight="1">
      <c r="C500" s="428"/>
      <c r="D500" s="428"/>
    </row>
    <row r="501" spans="3:4" ht="15.75" customHeight="1">
      <c r="C501" s="428"/>
      <c r="D501" s="428"/>
    </row>
    <row r="502" spans="3:4" ht="15.75" customHeight="1">
      <c r="C502" s="428"/>
      <c r="D502" s="428"/>
    </row>
    <row r="503" spans="3:4" ht="15.75" customHeight="1">
      <c r="C503" s="428"/>
      <c r="D503" s="428"/>
    </row>
    <row r="504" spans="3:4" ht="15.75" customHeight="1">
      <c r="C504" s="428"/>
      <c r="D504" s="428"/>
    </row>
    <row r="505" spans="3:4" ht="15.75" customHeight="1">
      <c r="C505" s="428"/>
      <c r="D505" s="428"/>
    </row>
    <row r="506" spans="3:4" ht="15.75" customHeight="1">
      <c r="C506" s="428"/>
      <c r="D506" s="428"/>
    </row>
    <row r="507" spans="3:4" ht="15.75" customHeight="1">
      <c r="C507" s="428"/>
      <c r="D507" s="428"/>
    </row>
    <row r="508" spans="3:4" ht="15.75" customHeight="1">
      <c r="C508" s="428"/>
      <c r="D508" s="428"/>
    </row>
    <row r="509" spans="3:4" ht="15.75" customHeight="1">
      <c r="C509" s="428"/>
      <c r="D509" s="428"/>
    </row>
    <row r="510" spans="3:4" ht="15.75" customHeight="1">
      <c r="C510" s="428"/>
      <c r="D510" s="428"/>
    </row>
    <row r="511" spans="3:4" ht="15.75" customHeight="1">
      <c r="C511" s="428"/>
      <c r="D511" s="428"/>
    </row>
    <row r="512" spans="3:4" ht="15.75" customHeight="1">
      <c r="C512" s="428"/>
      <c r="D512" s="428"/>
    </row>
    <row r="513" spans="3:4" ht="15.75" customHeight="1">
      <c r="C513" s="428"/>
      <c r="D513" s="428"/>
    </row>
    <row r="514" spans="3:4" ht="15.75" customHeight="1">
      <c r="C514" s="428"/>
      <c r="D514" s="428"/>
    </row>
    <row r="515" spans="3:4" ht="15.75" customHeight="1">
      <c r="C515" s="428"/>
      <c r="D515" s="428"/>
    </row>
    <row r="516" spans="3:4" ht="15.75" customHeight="1">
      <c r="C516" s="428"/>
      <c r="D516" s="428"/>
    </row>
    <row r="517" spans="3:4" ht="15.75" customHeight="1">
      <c r="C517" s="428"/>
      <c r="D517" s="428"/>
    </row>
    <row r="518" spans="3:4" ht="15.75" customHeight="1">
      <c r="C518" s="428"/>
      <c r="D518" s="428"/>
    </row>
    <row r="519" spans="3:4" ht="15.75" customHeight="1">
      <c r="C519" s="428"/>
      <c r="D519" s="428"/>
    </row>
    <row r="520" spans="3:4" ht="15.75" customHeight="1">
      <c r="C520" s="428"/>
      <c r="D520" s="428"/>
    </row>
    <row r="521" spans="3:4" ht="15.75" customHeight="1">
      <c r="C521" s="428"/>
      <c r="D521" s="428"/>
    </row>
    <row r="522" spans="3:4" ht="15.75" customHeight="1">
      <c r="C522" s="428"/>
      <c r="D522" s="428"/>
    </row>
    <row r="523" spans="3:4" ht="15.75" customHeight="1">
      <c r="C523" s="428"/>
      <c r="D523" s="428"/>
    </row>
    <row r="524" spans="3:4" ht="15.75" customHeight="1">
      <c r="C524" s="428"/>
      <c r="D524" s="428"/>
    </row>
    <row r="525" spans="3:4" ht="15.75" customHeight="1">
      <c r="C525" s="428"/>
      <c r="D525" s="428"/>
    </row>
    <row r="526" spans="3:4" ht="15.75" customHeight="1">
      <c r="C526" s="428"/>
      <c r="D526" s="428"/>
    </row>
    <row r="527" spans="3:4" ht="15.75" customHeight="1">
      <c r="C527" s="428"/>
      <c r="D527" s="428"/>
    </row>
    <row r="528" spans="3:4" ht="15.75" customHeight="1">
      <c r="C528" s="428"/>
      <c r="D528" s="428"/>
    </row>
    <row r="529" spans="3:4" ht="15.75" customHeight="1">
      <c r="C529" s="428"/>
      <c r="D529" s="428"/>
    </row>
    <row r="530" spans="3:4" ht="15.75" customHeight="1">
      <c r="C530" s="428"/>
      <c r="D530" s="428"/>
    </row>
    <row r="531" spans="3:4" ht="15.75" customHeight="1">
      <c r="C531" s="428"/>
      <c r="D531" s="428"/>
    </row>
    <row r="532" spans="3:4" ht="15.75" customHeight="1">
      <c r="C532" s="428"/>
      <c r="D532" s="428"/>
    </row>
    <row r="533" spans="3:4" ht="15.75" customHeight="1">
      <c r="C533" s="428"/>
      <c r="D533" s="428"/>
    </row>
    <row r="534" spans="3:4" ht="15.75" customHeight="1">
      <c r="C534" s="428"/>
      <c r="D534" s="428"/>
    </row>
    <row r="535" spans="3:4" ht="15.75" customHeight="1">
      <c r="C535" s="428"/>
      <c r="D535" s="428"/>
    </row>
    <row r="536" spans="3:4" ht="15.75" customHeight="1">
      <c r="C536" s="428"/>
      <c r="D536" s="428"/>
    </row>
    <row r="537" spans="3:4" ht="15.75" customHeight="1">
      <c r="C537" s="428"/>
      <c r="D537" s="428"/>
    </row>
    <row r="538" spans="3:4" ht="15.75" customHeight="1">
      <c r="C538" s="428"/>
      <c r="D538" s="428"/>
    </row>
    <row r="539" spans="3:4" ht="15.75" customHeight="1">
      <c r="C539" s="428"/>
      <c r="D539" s="428"/>
    </row>
    <row r="540" spans="3:4" ht="15.75" customHeight="1">
      <c r="C540" s="428"/>
      <c r="D540" s="428"/>
    </row>
    <row r="541" spans="3:4" ht="15.75" customHeight="1">
      <c r="C541" s="428"/>
      <c r="D541" s="428"/>
    </row>
    <row r="542" spans="3:4" ht="15.75" customHeight="1">
      <c r="C542" s="428"/>
      <c r="D542" s="428"/>
    </row>
    <row r="543" spans="3:4" ht="15.75" customHeight="1">
      <c r="C543" s="428"/>
      <c r="D543" s="428"/>
    </row>
    <row r="544" spans="3:4" ht="15.75" customHeight="1">
      <c r="C544" s="428"/>
      <c r="D544" s="428"/>
    </row>
    <row r="545" spans="3:4" ht="15.75" customHeight="1">
      <c r="C545" s="428"/>
      <c r="D545" s="428"/>
    </row>
    <row r="546" spans="3:4" ht="15.75" customHeight="1">
      <c r="C546" s="428"/>
      <c r="D546" s="428"/>
    </row>
    <row r="547" spans="3:4" ht="15.75" customHeight="1">
      <c r="C547" s="428"/>
      <c r="D547" s="428"/>
    </row>
    <row r="548" spans="3:4" ht="15.75" customHeight="1">
      <c r="C548" s="428"/>
      <c r="D548" s="428"/>
    </row>
    <row r="549" spans="3:4" ht="15.75" customHeight="1">
      <c r="C549" s="428"/>
      <c r="D549" s="428"/>
    </row>
    <row r="550" spans="3:4" ht="15.75" customHeight="1">
      <c r="C550" s="428"/>
      <c r="D550" s="428"/>
    </row>
    <row r="551" spans="3:4" ht="15.75" customHeight="1">
      <c r="C551" s="428"/>
      <c r="D551" s="428"/>
    </row>
    <row r="552" spans="3:4" ht="15.75" customHeight="1">
      <c r="C552" s="428"/>
      <c r="D552" s="428"/>
    </row>
    <row r="553" spans="3:4" ht="15.75" customHeight="1">
      <c r="C553" s="428"/>
      <c r="D553" s="428"/>
    </row>
    <row r="554" spans="3:4" ht="15.75" customHeight="1">
      <c r="C554" s="428"/>
      <c r="D554" s="428"/>
    </row>
    <row r="555" spans="3:4" ht="15.75" customHeight="1">
      <c r="C555" s="428"/>
      <c r="D555" s="428"/>
    </row>
    <row r="556" spans="3:4" ht="15.75" customHeight="1">
      <c r="C556" s="428"/>
      <c r="D556" s="428"/>
    </row>
    <row r="557" spans="3:4" ht="15.75" customHeight="1">
      <c r="C557" s="428"/>
      <c r="D557" s="428"/>
    </row>
    <row r="558" spans="3:4" ht="15.75" customHeight="1">
      <c r="C558" s="428"/>
      <c r="D558" s="428"/>
    </row>
    <row r="559" spans="3:4" ht="15.75" customHeight="1">
      <c r="C559" s="428"/>
      <c r="D559" s="428"/>
    </row>
    <row r="560" spans="3:4" ht="15.75" customHeight="1">
      <c r="C560" s="428"/>
      <c r="D560" s="428"/>
    </row>
    <row r="561" spans="3:4" ht="15.75" customHeight="1">
      <c r="C561" s="428"/>
      <c r="D561" s="428"/>
    </row>
    <row r="562" spans="3:4" ht="15.75" customHeight="1">
      <c r="C562" s="428"/>
      <c r="D562" s="428"/>
    </row>
    <row r="563" spans="3:4" ht="15.75" customHeight="1">
      <c r="C563" s="428"/>
      <c r="D563" s="428"/>
    </row>
    <row r="564" spans="3:4" ht="15.75" customHeight="1">
      <c r="C564" s="428"/>
      <c r="D564" s="428"/>
    </row>
    <row r="565" spans="3:4" ht="15.75" customHeight="1">
      <c r="C565" s="428"/>
      <c r="D565" s="428"/>
    </row>
    <row r="566" spans="3:4" ht="15.75" customHeight="1">
      <c r="C566" s="428"/>
      <c r="D566" s="428"/>
    </row>
    <row r="567" spans="3:4" ht="15.75" customHeight="1">
      <c r="C567" s="428"/>
      <c r="D567" s="428"/>
    </row>
    <row r="568" spans="3:4" ht="15.75" customHeight="1">
      <c r="C568" s="428"/>
      <c r="D568" s="428"/>
    </row>
    <row r="569" spans="3:4" ht="15.75" customHeight="1">
      <c r="C569" s="428"/>
      <c r="D569" s="428"/>
    </row>
    <row r="570" spans="3:4" ht="15.75" customHeight="1">
      <c r="C570" s="428"/>
      <c r="D570" s="428"/>
    </row>
    <row r="571" spans="3:4" ht="15.75" customHeight="1">
      <c r="C571" s="428"/>
      <c r="D571" s="428"/>
    </row>
    <row r="572" spans="3:4" ht="15.75" customHeight="1">
      <c r="C572" s="428"/>
      <c r="D572" s="428"/>
    </row>
    <row r="573" spans="3:4" ht="15.75" customHeight="1">
      <c r="C573" s="428"/>
      <c r="D573" s="428"/>
    </row>
    <row r="574" spans="3:4" ht="15.75" customHeight="1">
      <c r="C574" s="428"/>
      <c r="D574" s="428"/>
    </row>
    <row r="575" spans="3:4" ht="15.75" customHeight="1">
      <c r="C575" s="428"/>
      <c r="D575" s="428"/>
    </row>
    <row r="576" spans="3:4" ht="15.75" customHeight="1">
      <c r="C576" s="428"/>
      <c r="D576" s="428"/>
    </row>
    <row r="577" spans="3:4" ht="15.75" customHeight="1">
      <c r="C577" s="428"/>
      <c r="D577" s="428"/>
    </row>
    <row r="578" spans="3:4" ht="15.75" customHeight="1">
      <c r="C578" s="428"/>
      <c r="D578" s="428"/>
    </row>
    <row r="579" spans="3:4" ht="15.75" customHeight="1">
      <c r="C579" s="428"/>
      <c r="D579" s="428"/>
    </row>
    <row r="580" spans="3:4" ht="15.75" customHeight="1">
      <c r="C580" s="428"/>
      <c r="D580" s="428"/>
    </row>
    <row r="581" spans="3:4" ht="15.75" customHeight="1">
      <c r="C581" s="428"/>
      <c r="D581" s="428"/>
    </row>
    <row r="582" spans="3:4" ht="15.75" customHeight="1">
      <c r="C582" s="428"/>
      <c r="D582" s="428"/>
    </row>
    <row r="583" spans="3:4" ht="15.75" customHeight="1">
      <c r="C583" s="428"/>
      <c r="D583" s="428"/>
    </row>
    <row r="584" spans="3:4" ht="15.75" customHeight="1">
      <c r="C584" s="428"/>
      <c r="D584" s="428"/>
    </row>
    <row r="585" spans="3:4" ht="15.75" customHeight="1">
      <c r="C585" s="428"/>
      <c r="D585" s="428"/>
    </row>
    <row r="586" spans="3:4" ht="15.75" customHeight="1">
      <c r="C586" s="428"/>
      <c r="D586" s="428"/>
    </row>
    <row r="587" spans="3:4" ht="15.75" customHeight="1">
      <c r="C587" s="428"/>
      <c r="D587" s="428"/>
    </row>
    <row r="588" spans="3:4" ht="15.75" customHeight="1">
      <c r="C588" s="428"/>
      <c r="D588" s="428"/>
    </row>
    <row r="589" spans="3:4" ht="15.75" customHeight="1">
      <c r="C589" s="428"/>
      <c r="D589" s="428"/>
    </row>
    <row r="590" spans="3:4" ht="15.75" customHeight="1">
      <c r="C590" s="428"/>
      <c r="D590" s="428"/>
    </row>
    <row r="591" spans="3:4" ht="15.75" customHeight="1">
      <c r="C591" s="428"/>
      <c r="D591" s="428"/>
    </row>
    <row r="592" spans="3:4" ht="15.75" customHeight="1">
      <c r="C592" s="428"/>
      <c r="D592" s="428"/>
    </row>
    <row r="593" spans="3:4" ht="15.75" customHeight="1">
      <c r="C593" s="428"/>
      <c r="D593" s="428"/>
    </row>
    <row r="594" spans="3:4" ht="15.75" customHeight="1">
      <c r="C594" s="428"/>
      <c r="D594" s="428"/>
    </row>
    <row r="595" spans="3:4" ht="15.75" customHeight="1">
      <c r="C595" s="428"/>
      <c r="D595" s="428"/>
    </row>
    <row r="596" spans="3:4" ht="15.75" customHeight="1">
      <c r="C596" s="428"/>
      <c r="D596" s="428"/>
    </row>
    <row r="597" spans="3:4" ht="15.75" customHeight="1">
      <c r="C597" s="428"/>
      <c r="D597" s="428"/>
    </row>
    <row r="598" spans="3:4" ht="15.75" customHeight="1">
      <c r="C598" s="428"/>
      <c r="D598" s="428"/>
    </row>
    <row r="599" spans="3:4" ht="15.75" customHeight="1">
      <c r="C599" s="428"/>
      <c r="D599" s="428"/>
    </row>
    <row r="600" spans="3:4" ht="15.75" customHeight="1">
      <c r="C600" s="428"/>
      <c r="D600" s="428"/>
    </row>
    <row r="601" spans="3:4" ht="15.75" customHeight="1">
      <c r="C601" s="428"/>
      <c r="D601" s="428"/>
    </row>
    <row r="602" spans="3:4" ht="15.75" customHeight="1">
      <c r="C602" s="428"/>
      <c r="D602" s="428"/>
    </row>
    <row r="603" spans="3:4" ht="15.75" customHeight="1">
      <c r="C603" s="428"/>
      <c r="D603" s="428"/>
    </row>
    <row r="604" spans="3:4" ht="15.75" customHeight="1">
      <c r="C604" s="428"/>
      <c r="D604" s="428"/>
    </row>
    <row r="605" spans="3:4" ht="15.75" customHeight="1">
      <c r="C605" s="428"/>
      <c r="D605" s="428"/>
    </row>
    <row r="606" spans="3:4" ht="15.75" customHeight="1">
      <c r="C606" s="428"/>
      <c r="D606" s="428"/>
    </row>
    <row r="607" spans="3:4" ht="15.75" customHeight="1">
      <c r="C607" s="428"/>
      <c r="D607" s="428"/>
    </row>
    <row r="608" spans="3:4" ht="15.75" customHeight="1">
      <c r="C608" s="428"/>
      <c r="D608" s="428"/>
    </row>
    <row r="609" spans="3:4" ht="15.75" customHeight="1">
      <c r="C609" s="428"/>
      <c r="D609" s="428"/>
    </row>
    <row r="610" spans="3:4" ht="15.75" customHeight="1">
      <c r="C610" s="428"/>
      <c r="D610" s="428"/>
    </row>
    <row r="611" spans="3:4" ht="15.75" customHeight="1">
      <c r="C611" s="428"/>
      <c r="D611" s="428"/>
    </row>
    <row r="612" spans="3:4" ht="15.75" customHeight="1">
      <c r="C612" s="428"/>
      <c r="D612" s="428"/>
    </row>
    <row r="613" spans="3:4" ht="15.75" customHeight="1">
      <c r="C613" s="428"/>
      <c r="D613" s="428"/>
    </row>
    <row r="614" spans="3:4" ht="15.75" customHeight="1">
      <c r="C614" s="428"/>
      <c r="D614" s="428"/>
    </row>
    <row r="615" spans="3:4" ht="15.75" customHeight="1">
      <c r="C615" s="428"/>
      <c r="D615" s="428"/>
    </row>
    <row r="616" spans="3:4" ht="15.75" customHeight="1">
      <c r="C616" s="428"/>
      <c r="D616" s="428"/>
    </row>
    <row r="617" spans="3:4" ht="15.75" customHeight="1">
      <c r="C617" s="428"/>
      <c r="D617" s="428"/>
    </row>
    <row r="618" spans="3:4" ht="15.75" customHeight="1">
      <c r="C618" s="428"/>
      <c r="D618" s="428"/>
    </row>
    <row r="619" spans="3:4" ht="15.75" customHeight="1">
      <c r="C619" s="428"/>
      <c r="D619" s="428"/>
    </row>
    <row r="620" spans="3:4" ht="15.75" customHeight="1">
      <c r="C620" s="428"/>
      <c r="D620" s="428"/>
    </row>
    <row r="621" spans="3:4" ht="15.75" customHeight="1">
      <c r="C621" s="428"/>
      <c r="D621" s="428"/>
    </row>
    <row r="622" spans="3:4" ht="15.75" customHeight="1">
      <c r="C622" s="428"/>
      <c r="D622" s="428"/>
    </row>
    <row r="623" spans="3:4" ht="15.75" customHeight="1">
      <c r="C623" s="428"/>
      <c r="D623" s="428"/>
    </row>
    <row r="624" spans="3:4" ht="15.75" customHeight="1">
      <c r="C624" s="428"/>
      <c r="D624" s="428"/>
    </row>
    <row r="625" spans="3:4" ht="15.75" customHeight="1">
      <c r="C625" s="428"/>
      <c r="D625" s="428"/>
    </row>
    <row r="626" spans="3:4" ht="15.75" customHeight="1">
      <c r="C626" s="428"/>
      <c r="D626" s="428"/>
    </row>
    <row r="627" spans="3:4" ht="15.75" customHeight="1">
      <c r="C627" s="428"/>
      <c r="D627" s="428"/>
    </row>
    <row r="628" spans="3:4" ht="15.75" customHeight="1">
      <c r="C628" s="428"/>
      <c r="D628" s="428"/>
    </row>
    <row r="629" spans="3:4" ht="15.75" customHeight="1">
      <c r="C629" s="428"/>
      <c r="D629" s="428"/>
    </row>
    <row r="630" spans="3:4" ht="15.75" customHeight="1">
      <c r="C630" s="428"/>
      <c r="D630" s="428"/>
    </row>
    <row r="631" spans="3:4" ht="15.75" customHeight="1">
      <c r="C631" s="428"/>
      <c r="D631" s="428"/>
    </row>
    <row r="632" spans="3:4" ht="15.75" customHeight="1">
      <c r="C632" s="428"/>
      <c r="D632" s="428"/>
    </row>
    <row r="633" spans="3:4" ht="15.75" customHeight="1">
      <c r="C633" s="428"/>
      <c r="D633" s="428"/>
    </row>
    <row r="634" spans="3:4" ht="15.75" customHeight="1">
      <c r="C634" s="428"/>
      <c r="D634" s="428"/>
    </row>
    <row r="635" spans="3:4" ht="15.75" customHeight="1">
      <c r="C635" s="428"/>
      <c r="D635" s="428"/>
    </row>
    <row r="636" spans="3:4" ht="15.75" customHeight="1">
      <c r="C636" s="428"/>
      <c r="D636" s="428"/>
    </row>
    <row r="637" spans="3:4" ht="15.75" customHeight="1">
      <c r="C637" s="428"/>
      <c r="D637" s="428"/>
    </row>
    <row r="638" spans="3:4" ht="15.75" customHeight="1">
      <c r="C638" s="428"/>
      <c r="D638" s="428"/>
    </row>
    <row r="639" spans="3:4" ht="15.75" customHeight="1">
      <c r="C639" s="428"/>
      <c r="D639" s="428"/>
    </row>
    <row r="640" spans="3:4" ht="15.75" customHeight="1">
      <c r="C640" s="428"/>
      <c r="D640" s="428"/>
    </row>
    <row r="641" spans="3:4" ht="15.75" customHeight="1">
      <c r="C641" s="428"/>
      <c r="D641" s="428"/>
    </row>
    <row r="642" spans="3:4" ht="15.75" customHeight="1">
      <c r="C642" s="428"/>
      <c r="D642" s="428"/>
    </row>
    <row r="643" spans="3:4" ht="15.75" customHeight="1">
      <c r="C643" s="428"/>
      <c r="D643" s="428"/>
    </row>
    <row r="644" spans="3:4" ht="15.75" customHeight="1">
      <c r="C644" s="428"/>
      <c r="D644" s="428"/>
    </row>
    <row r="645" spans="3:4" ht="15.75" customHeight="1">
      <c r="C645" s="428"/>
      <c r="D645" s="428"/>
    </row>
    <row r="646" spans="3:4" ht="15.75" customHeight="1">
      <c r="C646" s="428"/>
      <c r="D646" s="428"/>
    </row>
    <row r="647" spans="3:4" ht="15.75" customHeight="1">
      <c r="C647" s="428"/>
      <c r="D647" s="428"/>
    </row>
    <row r="648" spans="3:4" ht="15.75" customHeight="1">
      <c r="C648" s="428"/>
      <c r="D648" s="428"/>
    </row>
    <row r="649" spans="3:4" ht="15.75" customHeight="1">
      <c r="C649" s="428"/>
      <c r="D649" s="428"/>
    </row>
    <row r="650" spans="3:4" ht="15.75" customHeight="1">
      <c r="C650" s="428"/>
      <c r="D650" s="428"/>
    </row>
    <row r="651" spans="3:4" ht="15.75" customHeight="1">
      <c r="C651" s="428"/>
      <c r="D651" s="428"/>
    </row>
    <row r="652" spans="3:4" ht="15.75" customHeight="1">
      <c r="C652" s="428"/>
      <c r="D652" s="428"/>
    </row>
    <row r="653" spans="3:4" ht="15.75" customHeight="1">
      <c r="C653" s="428"/>
      <c r="D653" s="428"/>
    </row>
    <row r="654" spans="3:4" ht="15.75" customHeight="1">
      <c r="C654" s="428"/>
      <c r="D654" s="428"/>
    </row>
    <row r="655" spans="3:4" ht="15.75" customHeight="1">
      <c r="C655" s="428"/>
      <c r="D655" s="428"/>
    </row>
    <row r="656" spans="3:4" ht="15.75" customHeight="1">
      <c r="C656" s="428"/>
      <c r="D656" s="428"/>
    </row>
    <row r="657" spans="3:4" ht="15.75" customHeight="1">
      <c r="C657" s="428"/>
      <c r="D657" s="428"/>
    </row>
    <row r="658" spans="3:4" ht="15.75" customHeight="1">
      <c r="C658" s="428"/>
      <c r="D658" s="428"/>
    </row>
    <row r="659" spans="3:4" ht="15.75" customHeight="1">
      <c r="C659" s="428"/>
      <c r="D659" s="428"/>
    </row>
    <row r="660" spans="3:4" ht="15.75" customHeight="1">
      <c r="C660" s="428"/>
      <c r="D660" s="428"/>
    </row>
    <row r="661" spans="3:4" ht="15.75" customHeight="1">
      <c r="C661" s="428"/>
      <c r="D661" s="428"/>
    </row>
    <row r="662" spans="3:4" ht="15.75" customHeight="1">
      <c r="C662" s="428"/>
      <c r="D662" s="428"/>
    </row>
    <row r="663" spans="3:4" ht="15.75" customHeight="1">
      <c r="C663" s="428"/>
      <c r="D663" s="428"/>
    </row>
    <row r="664" spans="3:4" ht="15.75" customHeight="1">
      <c r="C664" s="428"/>
      <c r="D664" s="428"/>
    </row>
    <row r="665" spans="3:4" ht="15.75" customHeight="1">
      <c r="C665" s="428"/>
      <c r="D665" s="428"/>
    </row>
    <row r="666" spans="3:4" ht="15.75" customHeight="1">
      <c r="C666" s="428"/>
      <c r="D666" s="428"/>
    </row>
    <row r="667" spans="3:4" ht="15.75" customHeight="1">
      <c r="C667" s="428"/>
      <c r="D667" s="428"/>
    </row>
    <row r="668" spans="3:4" ht="15.75" customHeight="1">
      <c r="C668" s="428"/>
      <c r="D668" s="428"/>
    </row>
    <row r="669" spans="3:4" ht="15.75" customHeight="1">
      <c r="C669" s="428"/>
      <c r="D669" s="428"/>
    </row>
    <row r="670" spans="3:4" ht="15.75" customHeight="1">
      <c r="C670" s="428"/>
      <c r="D670" s="428"/>
    </row>
    <row r="671" spans="3:4" ht="15.75" customHeight="1">
      <c r="C671" s="428"/>
      <c r="D671" s="428"/>
    </row>
    <row r="672" spans="3:4" ht="15.75" customHeight="1">
      <c r="C672" s="428"/>
      <c r="D672" s="428"/>
    </row>
    <row r="673" spans="3:4" ht="15.75" customHeight="1">
      <c r="C673" s="428"/>
      <c r="D673" s="428"/>
    </row>
    <row r="674" spans="3:4" ht="15.75" customHeight="1">
      <c r="C674" s="428"/>
      <c r="D674" s="428"/>
    </row>
    <row r="675" spans="3:4" ht="15.75" customHeight="1">
      <c r="C675" s="428"/>
      <c r="D675" s="428"/>
    </row>
    <row r="676" spans="3:4" ht="15.75" customHeight="1">
      <c r="C676" s="428"/>
      <c r="D676" s="428"/>
    </row>
    <row r="677" spans="3:4" ht="15.75" customHeight="1">
      <c r="C677" s="428"/>
      <c r="D677" s="428"/>
    </row>
    <row r="678" spans="3:4" ht="15.75" customHeight="1">
      <c r="C678" s="428"/>
      <c r="D678" s="428"/>
    </row>
    <row r="679" spans="3:4" ht="15.75" customHeight="1">
      <c r="C679" s="428"/>
      <c r="D679" s="428"/>
    </row>
    <row r="680" spans="3:4" ht="15.75" customHeight="1">
      <c r="C680" s="428"/>
      <c r="D680" s="428"/>
    </row>
    <row r="681" spans="3:4" ht="15.75" customHeight="1">
      <c r="C681" s="428"/>
      <c r="D681" s="428"/>
    </row>
    <row r="682" spans="3:4" ht="15.75" customHeight="1">
      <c r="C682" s="428"/>
      <c r="D682" s="428"/>
    </row>
    <row r="683" spans="3:4" ht="15.75" customHeight="1">
      <c r="C683" s="428"/>
      <c r="D683" s="428"/>
    </row>
    <row r="684" spans="3:4" ht="15.75" customHeight="1">
      <c r="C684" s="428"/>
      <c r="D684" s="428"/>
    </row>
    <row r="685" spans="3:4" ht="15.75" customHeight="1">
      <c r="C685" s="428"/>
      <c r="D685" s="428"/>
    </row>
    <row r="686" spans="3:4" ht="15.75" customHeight="1">
      <c r="C686" s="428"/>
      <c r="D686" s="428"/>
    </row>
    <row r="687" spans="3:4" ht="15.75" customHeight="1">
      <c r="C687" s="428"/>
      <c r="D687" s="428"/>
    </row>
    <row r="688" spans="3:4" ht="15.75" customHeight="1">
      <c r="C688" s="428"/>
      <c r="D688" s="428"/>
    </row>
    <row r="689" spans="3:4" ht="15.75" customHeight="1">
      <c r="C689" s="428"/>
      <c r="D689" s="428"/>
    </row>
    <row r="690" spans="3:4" ht="15.75" customHeight="1">
      <c r="C690" s="428"/>
      <c r="D690" s="428"/>
    </row>
    <row r="691" spans="3:4" ht="15.75" customHeight="1">
      <c r="C691" s="428"/>
      <c r="D691" s="428"/>
    </row>
    <row r="692" spans="3:4" ht="15.75" customHeight="1">
      <c r="C692" s="428"/>
      <c r="D692" s="428"/>
    </row>
    <row r="693" spans="3:4" ht="15.75" customHeight="1">
      <c r="C693" s="428"/>
      <c r="D693" s="428"/>
    </row>
    <row r="694" spans="3:4" ht="15.75" customHeight="1">
      <c r="C694" s="428"/>
      <c r="D694" s="428"/>
    </row>
    <row r="695" spans="3:4" ht="15.75" customHeight="1">
      <c r="C695" s="428"/>
      <c r="D695" s="428"/>
    </row>
    <row r="696" spans="3:4" ht="15.75" customHeight="1">
      <c r="C696" s="428"/>
      <c r="D696" s="428"/>
    </row>
    <row r="697" spans="3:4" ht="15.75" customHeight="1">
      <c r="C697" s="428"/>
      <c r="D697" s="428"/>
    </row>
    <row r="698" spans="3:4" ht="15.75" customHeight="1">
      <c r="C698" s="428"/>
      <c r="D698" s="428"/>
    </row>
    <row r="699" spans="3:4" ht="15.75" customHeight="1">
      <c r="C699" s="428"/>
      <c r="D699" s="428"/>
    </row>
    <row r="700" spans="3:4" ht="15.75" customHeight="1">
      <c r="C700" s="428"/>
      <c r="D700" s="428"/>
    </row>
    <row r="701" spans="3:4" ht="15.75" customHeight="1">
      <c r="C701" s="428"/>
      <c r="D701" s="428"/>
    </row>
    <row r="702" spans="3:4" ht="15.75" customHeight="1">
      <c r="C702" s="428"/>
      <c r="D702" s="428"/>
    </row>
    <row r="703" spans="3:4" ht="15.75" customHeight="1">
      <c r="C703" s="428"/>
      <c r="D703" s="428"/>
    </row>
    <row r="704" spans="3:4" ht="15.75" customHeight="1">
      <c r="C704" s="428"/>
      <c r="D704" s="428"/>
    </row>
    <row r="705" spans="3:4" ht="15.75" customHeight="1">
      <c r="C705" s="428"/>
      <c r="D705" s="428"/>
    </row>
    <row r="706" spans="3:4" ht="15.75" customHeight="1">
      <c r="C706" s="428"/>
      <c r="D706" s="428"/>
    </row>
    <row r="707" spans="3:4" ht="15.75" customHeight="1">
      <c r="C707" s="428"/>
      <c r="D707" s="428"/>
    </row>
    <row r="708" spans="3:4" ht="15.75" customHeight="1">
      <c r="C708" s="428"/>
      <c r="D708" s="428"/>
    </row>
    <row r="709" spans="3:4" ht="15.75" customHeight="1">
      <c r="C709" s="428"/>
      <c r="D709" s="428"/>
    </row>
    <row r="710" spans="3:4" ht="15.75" customHeight="1">
      <c r="C710" s="428"/>
      <c r="D710" s="428"/>
    </row>
    <row r="711" spans="3:4" ht="15.75" customHeight="1">
      <c r="C711" s="428"/>
      <c r="D711" s="428"/>
    </row>
    <row r="712" spans="3:4" ht="15.75" customHeight="1">
      <c r="C712" s="428"/>
      <c r="D712" s="428"/>
    </row>
    <row r="713" spans="3:4" ht="15.75" customHeight="1">
      <c r="C713" s="428"/>
      <c r="D713" s="428"/>
    </row>
    <row r="714" spans="3:4" ht="15.75" customHeight="1">
      <c r="C714" s="428"/>
      <c r="D714" s="428"/>
    </row>
    <row r="715" spans="3:4" ht="15.75" customHeight="1">
      <c r="C715" s="428"/>
      <c r="D715" s="428"/>
    </row>
    <row r="716" spans="3:4" ht="15.75" customHeight="1">
      <c r="C716" s="428"/>
      <c r="D716" s="428"/>
    </row>
    <row r="717" spans="3:4" ht="15.75" customHeight="1">
      <c r="C717" s="428"/>
      <c r="D717" s="428"/>
    </row>
    <row r="718" spans="3:4" ht="15.75" customHeight="1">
      <c r="C718" s="428"/>
      <c r="D718" s="428"/>
    </row>
    <row r="719" spans="3:4" ht="15.75" customHeight="1">
      <c r="C719" s="428"/>
      <c r="D719" s="428"/>
    </row>
    <row r="720" spans="3:4" ht="15.75" customHeight="1">
      <c r="C720" s="428"/>
      <c r="D720" s="428"/>
    </row>
    <row r="721" spans="3:4" ht="15.75" customHeight="1">
      <c r="C721" s="428"/>
      <c r="D721" s="428"/>
    </row>
    <row r="722" spans="3:4" ht="15.75" customHeight="1">
      <c r="C722" s="428"/>
      <c r="D722" s="428"/>
    </row>
    <row r="723" spans="3:4" ht="15.75" customHeight="1">
      <c r="C723" s="428"/>
      <c r="D723" s="428"/>
    </row>
    <row r="724" spans="3:4" ht="15.75" customHeight="1">
      <c r="C724" s="428"/>
      <c r="D724" s="428"/>
    </row>
    <row r="725" spans="3:4" ht="15.75" customHeight="1">
      <c r="C725" s="428"/>
      <c r="D725" s="428"/>
    </row>
    <row r="726" spans="3:4" ht="15.75" customHeight="1">
      <c r="C726" s="428"/>
      <c r="D726" s="428"/>
    </row>
    <row r="727" spans="3:4" ht="15.75" customHeight="1">
      <c r="C727" s="428"/>
      <c r="D727" s="428"/>
    </row>
    <row r="728" spans="3:4" ht="15.75" customHeight="1">
      <c r="C728" s="428"/>
      <c r="D728" s="428"/>
    </row>
    <row r="729" spans="3:4" ht="15.75" customHeight="1">
      <c r="C729" s="428"/>
      <c r="D729" s="428"/>
    </row>
    <row r="730" spans="3:4" ht="15.75" customHeight="1">
      <c r="C730" s="428"/>
      <c r="D730" s="428"/>
    </row>
    <row r="731" spans="3:4" ht="15.75" customHeight="1">
      <c r="C731" s="428"/>
      <c r="D731" s="428"/>
    </row>
    <row r="732" spans="3:4" ht="15.75" customHeight="1">
      <c r="C732" s="428"/>
      <c r="D732" s="428"/>
    </row>
    <row r="733" spans="3:4" ht="15.75" customHeight="1">
      <c r="C733" s="428"/>
      <c r="D733" s="428"/>
    </row>
    <row r="734" spans="3:4" ht="15.75" customHeight="1">
      <c r="C734" s="428"/>
      <c r="D734" s="428"/>
    </row>
    <row r="735" spans="3:4" ht="15.75" customHeight="1">
      <c r="C735" s="428"/>
      <c r="D735" s="428"/>
    </row>
    <row r="736" spans="3:4" ht="15.75" customHeight="1">
      <c r="C736" s="428"/>
      <c r="D736" s="428"/>
    </row>
    <row r="737" spans="3:4" ht="15.75" customHeight="1">
      <c r="C737" s="428"/>
      <c r="D737" s="428"/>
    </row>
    <row r="738" spans="3:4" ht="15.75" customHeight="1">
      <c r="C738" s="428"/>
      <c r="D738" s="428"/>
    </row>
    <row r="739" spans="3:4" ht="15.75" customHeight="1">
      <c r="C739" s="428"/>
      <c r="D739" s="428"/>
    </row>
    <row r="740" spans="3:4" ht="15.75" customHeight="1">
      <c r="C740" s="428"/>
      <c r="D740" s="428"/>
    </row>
    <row r="741" spans="3:4" ht="15.75" customHeight="1">
      <c r="C741" s="428"/>
      <c r="D741" s="428"/>
    </row>
    <row r="742" spans="3:4" ht="15.75" customHeight="1">
      <c r="C742" s="428"/>
      <c r="D742" s="428"/>
    </row>
    <row r="743" spans="3:4" ht="15.75" customHeight="1">
      <c r="C743" s="428"/>
      <c r="D743" s="428"/>
    </row>
    <row r="744" spans="3:4" ht="15.75" customHeight="1">
      <c r="C744" s="428"/>
      <c r="D744" s="428"/>
    </row>
    <row r="745" spans="3:4" ht="15.75" customHeight="1">
      <c r="C745" s="428"/>
      <c r="D745" s="428"/>
    </row>
    <row r="746" spans="3:4" ht="15.75" customHeight="1">
      <c r="C746" s="428"/>
      <c r="D746" s="428"/>
    </row>
    <row r="747" spans="3:4" ht="15.75" customHeight="1">
      <c r="C747" s="428"/>
      <c r="D747" s="428"/>
    </row>
    <row r="748" spans="3:4" ht="15.75" customHeight="1">
      <c r="C748" s="428"/>
      <c r="D748" s="428"/>
    </row>
    <row r="749" spans="3:4" ht="15.75" customHeight="1">
      <c r="C749" s="428"/>
      <c r="D749" s="428"/>
    </row>
    <row r="750" spans="3:4" ht="15.75" customHeight="1">
      <c r="C750" s="428"/>
      <c r="D750" s="428"/>
    </row>
    <row r="751" spans="3:4" ht="15.75" customHeight="1">
      <c r="C751" s="428"/>
      <c r="D751" s="428"/>
    </row>
    <row r="752" spans="3:4" ht="15.75" customHeight="1">
      <c r="C752" s="428"/>
      <c r="D752" s="428"/>
    </row>
    <row r="753" spans="3:4" ht="15.75" customHeight="1">
      <c r="C753" s="428"/>
      <c r="D753" s="428"/>
    </row>
    <row r="754" spans="3:4" ht="15.75" customHeight="1">
      <c r="C754" s="428"/>
      <c r="D754" s="428"/>
    </row>
    <row r="755" spans="3:4" ht="15.75" customHeight="1">
      <c r="C755" s="428"/>
      <c r="D755" s="428"/>
    </row>
    <row r="756" spans="3:4" ht="15.75" customHeight="1">
      <c r="C756" s="428"/>
      <c r="D756" s="428"/>
    </row>
    <row r="757" spans="3:4" ht="15.75" customHeight="1">
      <c r="C757" s="428"/>
      <c r="D757" s="428"/>
    </row>
    <row r="758" spans="3:4" ht="15.75" customHeight="1">
      <c r="C758" s="428"/>
      <c r="D758" s="428"/>
    </row>
    <row r="759" spans="3:4" ht="15.75" customHeight="1">
      <c r="C759" s="428"/>
      <c r="D759" s="428"/>
    </row>
    <row r="760" spans="3:4" ht="15.75" customHeight="1">
      <c r="C760" s="428"/>
      <c r="D760" s="428"/>
    </row>
    <row r="761" spans="3:4" ht="15.75" customHeight="1">
      <c r="C761" s="428"/>
      <c r="D761" s="428"/>
    </row>
    <row r="762" spans="3:4" ht="15.75" customHeight="1">
      <c r="C762" s="428"/>
      <c r="D762" s="428"/>
    </row>
    <row r="763" spans="3:4" ht="15.75" customHeight="1">
      <c r="C763" s="428"/>
      <c r="D763" s="428"/>
    </row>
    <row r="764" spans="3:4" ht="15.75" customHeight="1">
      <c r="C764" s="428"/>
      <c r="D764" s="428"/>
    </row>
    <row r="765" spans="3:4" ht="15.75" customHeight="1">
      <c r="C765" s="428"/>
      <c r="D765" s="428"/>
    </row>
    <row r="766" spans="3:4" ht="15.75" customHeight="1">
      <c r="C766" s="428"/>
      <c r="D766" s="428"/>
    </row>
    <row r="767" spans="3:4" ht="15.75" customHeight="1">
      <c r="C767" s="428"/>
      <c r="D767" s="428"/>
    </row>
    <row r="768" spans="3:4" ht="15.75" customHeight="1">
      <c r="C768" s="428"/>
      <c r="D768" s="428"/>
    </row>
    <row r="769" spans="3:4" ht="15.75" customHeight="1">
      <c r="C769" s="428"/>
      <c r="D769" s="428"/>
    </row>
    <row r="770" spans="3:4" ht="15.75" customHeight="1">
      <c r="C770" s="428"/>
      <c r="D770" s="428"/>
    </row>
    <row r="771" spans="3:4" ht="15.75" customHeight="1">
      <c r="C771" s="428"/>
      <c r="D771" s="428"/>
    </row>
    <row r="772" spans="3:4" ht="15.75" customHeight="1">
      <c r="C772" s="428"/>
      <c r="D772" s="428"/>
    </row>
    <row r="773" spans="3:4" ht="15.75" customHeight="1">
      <c r="C773" s="428"/>
      <c r="D773" s="428"/>
    </row>
    <row r="774" spans="3:4" ht="15.75" customHeight="1">
      <c r="C774" s="428"/>
      <c r="D774" s="428"/>
    </row>
    <row r="775" spans="3:4" ht="15.75" customHeight="1">
      <c r="C775" s="428"/>
      <c r="D775" s="428"/>
    </row>
    <row r="776" spans="3:4" ht="15.75" customHeight="1">
      <c r="C776" s="428"/>
      <c r="D776" s="428"/>
    </row>
    <row r="777" spans="3:4" ht="15.75" customHeight="1">
      <c r="C777" s="428"/>
      <c r="D777" s="428"/>
    </row>
    <row r="778" spans="3:4" ht="15.75" customHeight="1">
      <c r="C778" s="428"/>
      <c r="D778" s="428"/>
    </row>
    <row r="779" spans="3:4" ht="15.75" customHeight="1">
      <c r="C779" s="428"/>
      <c r="D779" s="428"/>
    </row>
    <row r="780" spans="3:4" ht="15.75" customHeight="1">
      <c r="C780" s="428"/>
      <c r="D780" s="428"/>
    </row>
    <row r="781" spans="3:4" ht="15.75" customHeight="1">
      <c r="C781" s="428"/>
      <c r="D781" s="428"/>
    </row>
    <row r="782" spans="3:4" ht="15.75" customHeight="1">
      <c r="C782" s="428"/>
      <c r="D782" s="428"/>
    </row>
    <row r="783" spans="3:4" ht="15.75" customHeight="1">
      <c r="C783" s="428"/>
      <c r="D783" s="428"/>
    </row>
    <row r="784" spans="3:4" ht="15.75" customHeight="1">
      <c r="C784" s="428"/>
      <c r="D784" s="428"/>
    </row>
    <row r="785" spans="3:4" ht="15.75" customHeight="1">
      <c r="C785" s="428"/>
      <c r="D785" s="428"/>
    </row>
    <row r="786" spans="3:4" ht="15.75" customHeight="1">
      <c r="C786" s="428"/>
      <c r="D786" s="428"/>
    </row>
    <row r="787" spans="3:4" ht="15.75" customHeight="1">
      <c r="C787" s="428"/>
      <c r="D787" s="428"/>
    </row>
    <row r="788" spans="3:4" ht="15.75" customHeight="1">
      <c r="C788" s="428"/>
      <c r="D788" s="428"/>
    </row>
    <row r="789" spans="3:4" ht="15.75" customHeight="1">
      <c r="C789" s="428"/>
      <c r="D789" s="428"/>
    </row>
    <row r="790" spans="3:4" ht="15.75" customHeight="1">
      <c r="C790" s="428"/>
      <c r="D790" s="428"/>
    </row>
    <row r="791" spans="3:4" ht="15.75" customHeight="1">
      <c r="C791" s="428"/>
      <c r="D791" s="428"/>
    </row>
    <row r="792" spans="3:4" ht="15.75" customHeight="1">
      <c r="C792" s="428"/>
      <c r="D792" s="428"/>
    </row>
    <row r="793" spans="3:4" ht="15.75" customHeight="1">
      <c r="C793" s="428"/>
      <c r="D793" s="428"/>
    </row>
    <row r="794" spans="3:4" ht="15.75" customHeight="1">
      <c r="C794" s="428"/>
      <c r="D794" s="428"/>
    </row>
    <row r="795" spans="3:4" ht="15.75" customHeight="1">
      <c r="C795" s="428"/>
      <c r="D795" s="428"/>
    </row>
    <row r="796" spans="3:4" ht="15.75" customHeight="1">
      <c r="C796" s="428"/>
      <c r="D796" s="428"/>
    </row>
    <row r="797" spans="3:4" ht="15.75" customHeight="1">
      <c r="C797" s="428"/>
      <c r="D797" s="428"/>
    </row>
    <row r="798" spans="3:4" ht="15.75" customHeight="1">
      <c r="C798" s="428"/>
      <c r="D798" s="428"/>
    </row>
    <row r="799" spans="3:4" ht="15.75" customHeight="1">
      <c r="C799" s="428"/>
      <c r="D799" s="428"/>
    </row>
    <row r="800" spans="3:4" ht="15.75" customHeight="1">
      <c r="C800" s="428"/>
      <c r="D800" s="428"/>
    </row>
    <row r="801" spans="3:4" ht="15.75" customHeight="1">
      <c r="C801" s="428"/>
      <c r="D801" s="428"/>
    </row>
    <row r="802" spans="3:4" ht="15.75" customHeight="1">
      <c r="C802" s="428"/>
      <c r="D802" s="428"/>
    </row>
    <row r="803" spans="3:4" ht="15.75" customHeight="1">
      <c r="C803" s="428"/>
      <c r="D803" s="428"/>
    </row>
    <row r="804" spans="3:4" ht="15.75" customHeight="1">
      <c r="C804" s="428"/>
      <c r="D804" s="428"/>
    </row>
    <row r="805" spans="3:4" ht="15.75" customHeight="1">
      <c r="C805" s="428"/>
      <c r="D805" s="428"/>
    </row>
    <row r="806" spans="3:4" ht="15.75" customHeight="1">
      <c r="C806" s="428"/>
      <c r="D806" s="428"/>
    </row>
    <row r="807" spans="3:4" ht="15.75" customHeight="1">
      <c r="C807" s="428"/>
      <c r="D807" s="428"/>
    </row>
    <row r="808" spans="3:4" ht="15.75" customHeight="1">
      <c r="C808" s="428"/>
      <c r="D808" s="428"/>
    </row>
    <row r="809" spans="3:4" ht="15.75" customHeight="1">
      <c r="C809" s="428"/>
      <c r="D809" s="428"/>
    </row>
    <row r="810" spans="3:4" ht="15.75" customHeight="1">
      <c r="C810" s="428"/>
      <c r="D810" s="428"/>
    </row>
    <row r="811" spans="3:4" ht="15.75" customHeight="1">
      <c r="C811" s="428"/>
      <c r="D811" s="428"/>
    </row>
    <row r="812" spans="3:4" ht="15.75" customHeight="1">
      <c r="C812" s="428"/>
      <c r="D812" s="428"/>
    </row>
    <row r="813" spans="3:4" ht="15.75" customHeight="1">
      <c r="C813" s="428"/>
      <c r="D813" s="428"/>
    </row>
    <row r="814" spans="3:4" ht="15.75" customHeight="1">
      <c r="C814" s="428"/>
      <c r="D814" s="428"/>
    </row>
    <row r="815" spans="3:4" ht="15.75" customHeight="1">
      <c r="C815" s="428"/>
      <c r="D815" s="428"/>
    </row>
    <row r="816" spans="3:4" ht="15.75" customHeight="1">
      <c r="C816" s="428"/>
      <c r="D816" s="428"/>
    </row>
    <row r="817" spans="3:4" ht="15.75" customHeight="1">
      <c r="C817" s="428"/>
      <c r="D817" s="428"/>
    </row>
    <row r="818" spans="3:4" ht="15.75" customHeight="1">
      <c r="C818" s="428"/>
      <c r="D818" s="428"/>
    </row>
    <row r="819" spans="3:4" ht="15.75" customHeight="1">
      <c r="C819" s="428"/>
      <c r="D819" s="428"/>
    </row>
    <row r="820" spans="3:4" ht="15.75" customHeight="1">
      <c r="C820" s="428"/>
      <c r="D820" s="428"/>
    </row>
    <row r="821" spans="3:4" ht="15.75" customHeight="1">
      <c r="C821" s="428"/>
      <c r="D821" s="428"/>
    </row>
    <row r="822" spans="3:4" ht="15.75" customHeight="1">
      <c r="C822" s="428"/>
      <c r="D822" s="428"/>
    </row>
    <row r="823" spans="3:4" ht="15.75" customHeight="1">
      <c r="C823" s="428"/>
      <c r="D823" s="428"/>
    </row>
    <row r="824" spans="3:4" ht="15.75" customHeight="1">
      <c r="C824" s="428"/>
      <c r="D824" s="428"/>
    </row>
    <row r="825" spans="3:4" ht="15.75" customHeight="1">
      <c r="C825" s="428"/>
      <c r="D825" s="428"/>
    </row>
    <row r="826" spans="3:4" ht="15.75" customHeight="1">
      <c r="C826" s="428"/>
      <c r="D826" s="428"/>
    </row>
    <row r="827" spans="3:4" ht="15.75" customHeight="1">
      <c r="C827" s="428"/>
      <c r="D827" s="428"/>
    </row>
    <row r="828" spans="3:4" ht="15.75" customHeight="1">
      <c r="C828" s="428"/>
      <c r="D828" s="428"/>
    </row>
    <row r="829" spans="3:4" ht="15.75" customHeight="1">
      <c r="C829" s="428"/>
      <c r="D829" s="428"/>
    </row>
    <row r="830" spans="3:4" ht="15.75" customHeight="1">
      <c r="C830" s="428"/>
      <c r="D830" s="428"/>
    </row>
    <row r="831" spans="3:4" ht="15.75" customHeight="1">
      <c r="C831" s="428"/>
      <c r="D831" s="428"/>
    </row>
    <row r="832" spans="3:4" ht="15.75" customHeight="1">
      <c r="C832" s="428"/>
      <c r="D832" s="428"/>
    </row>
    <row r="833" spans="3:4" ht="15.75" customHeight="1">
      <c r="C833" s="428"/>
      <c r="D833" s="428"/>
    </row>
    <row r="834" spans="3:4" ht="15.75" customHeight="1">
      <c r="C834" s="428"/>
      <c r="D834" s="428"/>
    </row>
    <row r="835" spans="3:4" ht="15.75" customHeight="1">
      <c r="C835" s="428"/>
      <c r="D835" s="428"/>
    </row>
    <row r="836" spans="3:4" ht="15.75" customHeight="1">
      <c r="C836" s="428"/>
      <c r="D836" s="428"/>
    </row>
    <row r="837" spans="3:4" ht="15.75" customHeight="1">
      <c r="C837" s="428"/>
      <c r="D837" s="428"/>
    </row>
    <row r="838" spans="3:4" ht="15.75" customHeight="1">
      <c r="C838" s="428"/>
      <c r="D838" s="428"/>
    </row>
    <row r="839" spans="3:4" ht="15.75" customHeight="1">
      <c r="C839" s="428"/>
      <c r="D839" s="428"/>
    </row>
    <row r="840" spans="3:4" ht="15.75" customHeight="1">
      <c r="C840" s="428"/>
      <c r="D840" s="428"/>
    </row>
    <row r="841" spans="3:4" ht="15.75" customHeight="1">
      <c r="C841" s="428"/>
      <c r="D841" s="428"/>
    </row>
    <row r="842" spans="3:4" ht="15.75" customHeight="1">
      <c r="C842" s="428"/>
      <c r="D842" s="428"/>
    </row>
    <row r="843" spans="3:4" ht="15.75" customHeight="1">
      <c r="C843" s="428"/>
      <c r="D843" s="428"/>
    </row>
    <row r="844" spans="3:4" ht="15.75" customHeight="1">
      <c r="C844" s="428"/>
      <c r="D844" s="428"/>
    </row>
    <row r="845" spans="3:4" ht="15.75" customHeight="1">
      <c r="C845" s="428"/>
      <c r="D845" s="428"/>
    </row>
    <row r="846" spans="3:4" ht="15.75" customHeight="1">
      <c r="C846" s="428"/>
      <c r="D846" s="428"/>
    </row>
    <row r="847" spans="3:4" ht="15.75" customHeight="1">
      <c r="C847" s="428"/>
      <c r="D847" s="428"/>
    </row>
    <row r="848" spans="3:4" ht="15.75" customHeight="1">
      <c r="C848" s="428"/>
      <c r="D848" s="428"/>
    </row>
    <row r="849" spans="3:4" ht="15.75" customHeight="1">
      <c r="C849" s="428"/>
      <c r="D849" s="428"/>
    </row>
    <row r="850" spans="3:4" ht="15.75" customHeight="1">
      <c r="C850" s="428"/>
      <c r="D850" s="428"/>
    </row>
    <row r="851" spans="3:4" ht="15.75" customHeight="1">
      <c r="C851" s="428"/>
      <c r="D851" s="428"/>
    </row>
    <row r="852" spans="3:4" ht="15.75" customHeight="1">
      <c r="C852" s="428"/>
      <c r="D852" s="428"/>
    </row>
    <row r="853" spans="3:4" ht="15.75" customHeight="1">
      <c r="C853" s="428"/>
      <c r="D853" s="428"/>
    </row>
    <row r="854" spans="3:4" ht="15.75" customHeight="1">
      <c r="C854" s="428"/>
      <c r="D854" s="428"/>
    </row>
    <row r="855" spans="3:4" ht="15.75" customHeight="1">
      <c r="C855" s="428"/>
      <c r="D855" s="428"/>
    </row>
    <row r="856" spans="3:4" ht="15.75" customHeight="1">
      <c r="C856" s="428"/>
      <c r="D856" s="428"/>
    </row>
    <row r="857" spans="3:4" ht="15.75" customHeight="1">
      <c r="C857" s="428"/>
      <c r="D857" s="428"/>
    </row>
    <row r="858" spans="3:4" ht="15.75" customHeight="1">
      <c r="C858" s="428"/>
      <c r="D858" s="428"/>
    </row>
    <row r="859" spans="3:4" ht="15.75" customHeight="1">
      <c r="C859" s="428"/>
      <c r="D859" s="428"/>
    </row>
    <row r="860" spans="3:4" ht="15.75" customHeight="1">
      <c r="C860" s="428"/>
      <c r="D860" s="428"/>
    </row>
    <row r="861" spans="3:4" ht="15.75" customHeight="1">
      <c r="C861" s="428"/>
      <c r="D861" s="428"/>
    </row>
    <row r="862" spans="3:4" ht="15.75" customHeight="1">
      <c r="C862" s="428"/>
      <c r="D862" s="428"/>
    </row>
    <row r="863" spans="3:4" ht="15.75" customHeight="1">
      <c r="C863" s="428"/>
      <c r="D863" s="428"/>
    </row>
    <row r="864" spans="3:4" ht="15.75" customHeight="1">
      <c r="C864" s="428"/>
      <c r="D864" s="428"/>
    </row>
    <row r="865" spans="3:4" ht="15.75" customHeight="1">
      <c r="C865" s="428"/>
      <c r="D865" s="428"/>
    </row>
    <row r="866" spans="3:4" ht="15.75" customHeight="1">
      <c r="C866" s="428"/>
      <c r="D866" s="428"/>
    </row>
    <row r="867" spans="3:4" ht="15.75" customHeight="1">
      <c r="C867" s="428"/>
      <c r="D867" s="428"/>
    </row>
    <row r="868" spans="3:4" ht="15.75" customHeight="1">
      <c r="C868" s="428"/>
      <c r="D868" s="428"/>
    </row>
    <row r="869" spans="3:4" ht="15.75" customHeight="1">
      <c r="C869" s="428"/>
      <c r="D869" s="428"/>
    </row>
    <row r="870" spans="3:4" ht="15.75" customHeight="1">
      <c r="C870" s="428"/>
      <c r="D870" s="428"/>
    </row>
    <row r="871" spans="3:4" ht="15.75" customHeight="1">
      <c r="C871" s="428"/>
      <c r="D871" s="428"/>
    </row>
    <row r="872" spans="3:4" ht="15.75" customHeight="1">
      <c r="C872" s="428"/>
      <c r="D872" s="428"/>
    </row>
    <row r="873" spans="3:4" ht="15.75" customHeight="1">
      <c r="C873" s="428"/>
      <c r="D873" s="428"/>
    </row>
    <row r="874" spans="3:4" ht="15.75" customHeight="1">
      <c r="C874" s="428"/>
      <c r="D874" s="428"/>
    </row>
    <row r="875" spans="3:4" ht="15.75" customHeight="1">
      <c r="C875" s="428"/>
      <c r="D875" s="428"/>
    </row>
    <row r="876" spans="3:4" ht="15.75" customHeight="1">
      <c r="C876" s="428"/>
      <c r="D876" s="428"/>
    </row>
    <row r="877" spans="3:4" ht="15.75" customHeight="1">
      <c r="C877" s="428"/>
      <c r="D877" s="428"/>
    </row>
    <row r="878" spans="3:4" ht="15.75" customHeight="1">
      <c r="C878" s="428"/>
      <c r="D878" s="428"/>
    </row>
    <row r="879" spans="3:4" ht="15.75" customHeight="1">
      <c r="C879" s="428"/>
      <c r="D879" s="428"/>
    </row>
    <row r="880" spans="3:4" ht="15.75" customHeight="1">
      <c r="C880" s="428"/>
      <c r="D880" s="428"/>
    </row>
    <row r="881" spans="3:4" ht="15.75" customHeight="1">
      <c r="C881" s="428"/>
      <c r="D881" s="428"/>
    </row>
    <row r="882" spans="3:4" ht="15.75" customHeight="1">
      <c r="C882" s="428"/>
      <c r="D882" s="428"/>
    </row>
    <row r="883" spans="3:4" ht="15.75" customHeight="1">
      <c r="C883" s="428"/>
      <c r="D883" s="428"/>
    </row>
    <row r="884" spans="3:4" ht="15.75" customHeight="1">
      <c r="C884" s="428"/>
      <c r="D884" s="428"/>
    </row>
    <row r="885" spans="3:4" ht="15.75" customHeight="1">
      <c r="C885" s="428"/>
      <c r="D885" s="428"/>
    </row>
    <row r="886" spans="3:4" ht="15.75" customHeight="1">
      <c r="C886" s="428"/>
      <c r="D886" s="428"/>
    </row>
    <row r="887" spans="3:4" ht="15.75" customHeight="1">
      <c r="C887" s="428"/>
      <c r="D887" s="428"/>
    </row>
    <row r="888" spans="3:4" ht="15.75" customHeight="1">
      <c r="C888" s="428"/>
      <c r="D888" s="428"/>
    </row>
    <row r="889" spans="3:4" ht="15.75" customHeight="1">
      <c r="C889" s="428"/>
      <c r="D889" s="428"/>
    </row>
    <row r="890" spans="3:4" ht="15.75" customHeight="1">
      <c r="C890" s="428"/>
      <c r="D890" s="428"/>
    </row>
    <row r="891" spans="3:4" ht="15.75" customHeight="1">
      <c r="C891" s="428"/>
      <c r="D891" s="428"/>
    </row>
    <row r="892" spans="3:4" ht="15.75" customHeight="1">
      <c r="C892" s="428"/>
      <c r="D892" s="428"/>
    </row>
    <row r="893" spans="3:4" ht="15.75" customHeight="1">
      <c r="C893" s="428"/>
      <c r="D893" s="428"/>
    </row>
    <row r="894" spans="3:4" ht="15.75" customHeight="1">
      <c r="C894" s="428"/>
      <c r="D894" s="428"/>
    </row>
    <row r="895" spans="3:4" ht="15.75" customHeight="1">
      <c r="C895" s="428"/>
      <c r="D895" s="428"/>
    </row>
    <row r="896" spans="3:4" ht="15.75" customHeight="1">
      <c r="C896" s="428"/>
      <c r="D896" s="428"/>
    </row>
    <row r="897" spans="3:4" ht="15.75" customHeight="1">
      <c r="C897" s="428"/>
      <c r="D897" s="428"/>
    </row>
    <row r="898" spans="3:4" ht="15.75" customHeight="1">
      <c r="C898" s="428"/>
      <c r="D898" s="428"/>
    </row>
    <row r="899" spans="3:4" ht="15.75" customHeight="1">
      <c r="C899" s="428"/>
      <c r="D899" s="428"/>
    </row>
    <row r="900" spans="3:4" ht="15.75" customHeight="1">
      <c r="C900" s="428"/>
      <c r="D900" s="428"/>
    </row>
    <row r="901" spans="3:4" ht="15.75" customHeight="1">
      <c r="C901" s="428"/>
      <c r="D901" s="428"/>
    </row>
    <row r="902" spans="3:4" ht="15.75" customHeight="1">
      <c r="C902" s="428"/>
      <c r="D902" s="428"/>
    </row>
    <row r="903" spans="3:4" ht="15.75" customHeight="1">
      <c r="C903" s="428"/>
      <c r="D903" s="428"/>
    </row>
    <row r="904" spans="3:4" ht="15.75" customHeight="1">
      <c r="C904" s="428"/>
      <c r="D904" s="428"/>
    </row>
    <row r="905" spans="3:4" ht="15.75" customHeight="1">
      <c r="C905" s="428"/>
      <c r="D905" s="428"/>
    </row>
    <row r="906" spans="3:4" ht="15.75" customHeight="1">
      <c r="C906" s="428"/>
      <c r="D906" s="428"/>
    </row>
    <row r="907" spans="3:4" ht="15.75" customHeight="1">
      <c r="C907" s="428"/>
      <c r="D907" s="428"/>
    </row>
    <row r="908" spans="3:4" ht="15.75" customHeight="1">
      <c r="C908" s="428"/>
      <c r="D908" s="428"/>
    </row>
    <row r="909" spans="3:4" ht="15.75" customHeight="1">
      <c r="C909" s="428"/>
      <c r="D909" s="428"/>
    </row>
    <row r="910" spans="3:4" ht="15.75" customHeight="1">
      <c r="C910" s="428"/>
      <c r="D910" s="428"/>
    </row>
    <row r="911" spans="3:4" ht="15.75" customHeight="1">
      <c r="C911" s="428"/>
      <c r="D911" s="428"/>
    </row>
    <row r="912" spans="3:4" ht="15.75" customHeight="1">
      <c r="C912" s="428"/>
      <c r="D912" s="428"/>
    </row>
    <row r="913" spans="3:4" ht="15.75" customHeight="1">
      <c r="C913" s="428"/>
      <c r="D913" s="428"/>
    </row>
    <row r="914" spans="3:4" ht="15.75" customHeight="1">
      <c r="C914" s="428"/>
      <c r="D914" s="428"/>
    </row>
    <row r="915" spans="3:4" ht="15.75" customHeight="1">
      <c r="C915" s="428"/>
      <c r="D915" s="428"/>
    </row>
    <row r="916" spans="3:4" ht="15.75" customHeight="1">
      <c r="C916" s="428"/>
      <c r="D916" s="428"/>
    </row>
    <row r="917" spans="3:4" ht="15.75" customHeight="1">
      <c r="C917" s="428"/>
      <c r="D917" s="428"/>
    </row>
    <row r="918" spans="3:4" ht="15.75" customHeight="1">
      <c r="C918" s="428"/>
      <c r="D918" s="428"/>
    </row>
    <row r="919" spans="3:4" ht="15.75" customHeight="1">
      <c r="C919" s="428"/>
      <c r="D919" s="428"/>
    </row>
    <row r="920" spans="3:4" ht="15.75" customHeight="1">
      <c r="C920" s="428"/>
      <c r="D920" s="428"/>
    </row>
    <row r="921" spans="3:4" ht="15.75" customHeight="1">
      <c r="C921" s="428"/>
      <c r="D921" s="428"/>
    </row>
    <row r="922" spans="3:4" ht="15.75" customHeight="1">
      <c r="C922" s="428"/>
      <c r="D922" s="428"/>
    </row>
    <row r="923" spans="3:4" ht="15.75" customHeight="1">
      <c r="C923" s="428"/>
      <c r="D923" s="428"/>
    </row>
    <row r="924" spans="3:4" ht="15.75" customHeight="1">
      <c r="C924" s="428"/>
      <c r="D924" s="428"/>
    </row>
    <row r="925" spans="3:4" ht="15.75" customHeight="1">
      <c r="C925" s="428"/>
      <c r="D925" s="428"/>
    </row>
    <row r="926" spans="3:4" ht="15.75" customHeight="1">
      <c r="C926" s="428"/>
      <c r="D926" s="428"/>
    </row>
    <row r="927" spans="3:4" ht="15.75" customHeight="1">
      <c r="C927" s="428"/>
      <c r="D927" s="428"/>
    </row>
    <row r="928" spans="3:4" ht="15.75" customHeight="1">
      <c r="C928" s="428"/>
      <c r="D928" s="428"/>
    </row>
    <row r="929" spans="3:4" ht="15.75" customHeight="1">
      <c r="C929" s="428"/>
      <c r="D929" s="428"/>
    </row>
    <row r="930" spans="3:4" ht="15.75" customHeight="1">
      <c r="C930" s="428"/>
      <c r="D930" s="428"/>
    </row>
    <row r="931" spans="3:4" ht="15.75" customHeight="1">
      <c r="C931" s="428"/>
      <c r="D931" s="428"/>
    </row>
    <row r="932" spans="3:4" ht="15.75" customHeight="1">
      <c r="C932" s="428"/>
      <c r="D932" s="428"/>
    </row>
    <row r="933" spans="3:4" ht="15.75" customHeight="1">
      <c r="C933" s="428"/>
      <c r="D933" s="428"/>
    </row>
    <row r="934" spans="3:4" ht="15.75" customHeight="1">
      <c r="C934" s="428"/>
      <c r="D934" s="428"/>
    </row>
    <row r="935" spans="3:4" ht="15.75" customHeight="1">
      <c r="C935" s="428"/>
      <c r="D935" s="428"/>
    </row>
    <row r="936" spans="3:4" ht="15.75" customHeight="1">
      <c r="C936" s="428"/>
      <c r="D936" s="428"/>
    </row>
    <row r="937" spans="3:4" ht="15.75" customHeight="1">
      <c r="C937" s="428"/>
      <c r="D937" s="428"/>
    </row>
    <row r="938" spans="3:4" ht="15.75" customHeight="1">
      <c r="C938" s="428"/>
      <c r="D938" s="428"/>
    </row>
    <row r="939" spans="3:4" ht="15.75" customHeight="1">
      <c r="C939" s="428"/>
      <c r="D939" s="428"/>
    </row>
    <row r="940" spans="3:4" ht="15.75" customHeight="1">
      <c r="C940" s="428"/>
      <c r="D940" s="428"/>
    </row>
    <row r="941" spans="3:4" ht="15.75" customHeight="1">
      <c r="C941" s="428"/>
      <c r="D941" s="428"/>
    </row>
    <row r="942" spans="3:4" ht="15.75" customHeight="1">
      <c r="C942" s="428"/>
      <c r="D942" s="428"/>
    </row>
    <row r="943" spans="3:4" ht="15.75" customHeight="1">
      <c r="C943" s="428"/>
      <c r="D943" s="428"/>
    </row>
    <row r="944" spans="3:4" ht="15.75" customHeight="1">
      <c r="C944" s="428"/>
      <c r="D944" s="428"/>
    </row>
    <row r="945" spans="3:4" ht="15.75" customHeight="1">
      <c r="C945" s="428"/>
      <c r="D945" s="428"/>
    </row>
    <row r="946" spans="3:4" ht="15.75" customHeight="1">
      <c r="C946" s="428"/>
      <c r="D946" s="428"/>
    </row>
    <row r="947" spans="3:4" ht="15.75" customHeight="1">
      <c r="C947" s="428"/>
      <c r="D947" s="428"/>
    </row>
    <row r="948" spans="3:4" ht="15.75" customHeight="1">
      <c r="C948" s="428"/>
      <c r="D948" s="428"/>
    </row>
    <row r="949" spans="3:4" ht="15.75" customHeight="1">
      <c r="C949" s="428"/>
      <c r="D949" s="428"/>
    </row>
    <row r="950" spans="3:4" ht="15.75" customHeight="1">
      <c r="C950" s="428"/>
      <c r="D950" s="428"/>
    </row>
    <row r="951" spans="3:4" ht="15.75" customHeight="1">
      <c r="C951" s="428"/>
      <c r="D951" s="428"/>
    </row>
    <row r="952" spans="3:4" ht="15.75" customHeight="1">
      <c r="C952" s="428"/>
      <c r="D952" s="428"/>
    </row>
    <row r="953" spans="3:4" ht="15.75" customHeight="1">
      <c r="C953" s="428"/>
      <c r="D953" s="428"/>
    </row>
    <row r="954" spans="3:4" ht="15.75" customHeight="1">
      <c r="C954" s="428"/>
      <c r="D954" s="428"/>
    </row>
    <row r="955" spans="3:4" ht="15.75" customHeight="1">
      <c r="C955" s="428"/>
      <c r="D955" s="428"/>
    </row>
    <row r="956" spans="3:4" ht="15.75" customHeight="1">
      <c r="C956" s="428"/>
      <c r="D956" s="428"/>
    </row>
    <row r="957" spans="3:4" ht="15.75" customHeight="1">
      <c r="C957" s="428"/>
      <c r="D957" s="428"/>
    </row>
    <row r="958" spans="3:4" ht="15.75" customHeight="1">
      <c r="C958" s="428"/>
      <c r="D958" s="428"/>
    </row>
    <row r="959" spans="3:4" ht="15.75" customHeight="1">
      <c r="C959" s="428"/>
      <c r="D959" s="428"/>
    </row>
    <row r="960" spans="3:4" ht="15.75" customHeight="1">
      <c r="C960" s="428"/>
      <c r="D960" s="428"/>
    </row>
    <row r="961" spans="3:4" ht="15.75" customHeight="1">
      <c r="C961" s="428"/>
      <c r="D961" s="428"/>
    </row>
    <row r="962" spans="3:4" ht="15.75" customHeight="1">
      <c r="C962" s="428"/>
      <c r="D962" s="428"/>
    </row>
    <row r="963" spans="3:4" ht="15.75" customHeight="1">
      <c r="C963" s="428"/>
      <c r="D963" s="428"/>
    </row>
    <row r="964" spans="3:4" ht="15.75" customHeight="1">
      <c r="C964" s="428"/>
      <c r="D964" s="428"/>
    </row>
    <row r="965" spans="3:4" ht="15.75" customHeight="1">
      <c r="C965" s="428"/>
      <c r="D965" s="428"/>
    </row>
    <row r="966" spans="3:4" ht="15.75" customHeight="1">
      <c r="C966" s="428"/>
      <c r="D966" s="428"/>
    </row>
    <row r="967" spans="3:4" ht="15.75" customHeight="1">
      <c r="C967" s="428"/>
      <c r="D967" s="428"/>
    </row>
    <row r="968" spans="3:4" ht="15.75" customHeight="1">
      <c r="C968" s="428"/>
      <c r="D968" s="428"/>
    </row>
    <row r="969" spans="3:4" ht="15.75" customHeight="1">
      <c r="C969" s="428"/>
      <c r="D969" s="428"/>
    </row>
    <row r="970" spans="3:4" ht="15.75" customHeight="1">
      <c r="C970" s="428"/>
      <c r="D970" s="428"/>
    </row>
    <row r="971" spans="3:4" ht="15.75" customHeight="1">
      <c r="C971" s="428"/>
      <c r="D971" s="428"/>
    </row>
    <row r="972" spans="3:4" ht="15.75" customHeight="1">
      <c r="C972" s="428"/>
      <c r="D972" s="428"/>
    </row>
    <row r="973" spans="3:4" ht="15.75" customHeight="1">
      <c r="C973" s="428"/>
      <c r="D973" s="428"/>
    </row>
    <row r="974" spans="3:4" ht="15.75" customHeight="1">
      <c r="C974" s="428"/>
      <c r="D974" s="428"/>
    </row>
    <row r="975" spans="3:4" ht="15.75" customHeight="1">
      <c r="C975" s="428"/>
      <c r="D975" s="428"/>
    </row>
    <row r="976" spans="3:4" ht="15.75" customHeight="1">
      <c r="C976" s="428"/>
      <c r="D976" s="428"/>
    </row>
    <row r="977" spans="3:4" ht="15.75" customHeight="1">
      <c r="C977" s="428"/>
      <c r="D977" s="428"/>
    </row>
  </sheetData>
  <mergeCells count="35">
    <mergeCell ref="D153:D160"/>
    <mergeCell ref="A163:C163"/>
    <mergeCell ref="A164:C164"/>
    <mergeCell ref="D84:D87"/>
    <mergeCell ref="D90:D101"/>
    <mergeCell ref="D104:D114"/>
    <mergeCell ref="D115:D121"/>
    <mergeCell ref="D123:D127"/>
    <mergeCell ref="D130:D133"/>
    <mergeCell ref="A138:C138"/>
    <mergeCell ref="D80:D83"/>
    <mergeCell ref="D136:D137"/>
    <mergeCell ref="D140:D142"/>
    <mergeCell ref="D145:D148"/>
    <mergeCell ref="D149:D152"/>
    <mergeCell ref="D58:D61"/>
    <mergeCell ref="D62:D65"/>
    <mergeCell ref="D66:D69"/>
    <mergeCell ref="D70:D73"/>
    <mergeCell ref="D76:D79"/>
    <mergeCell ref="D35:D38"/>
    <mergeCell ref="D39:D42"/>
    <mergeCell ref="D45:D48"/>
    <mergeCell ref="D49:D51"/>
    <mergeCell ref="D54:D57"/>
    <mergeCell ref="A7:D7"/>
    <mergeCell ref="D9:D16"/>
    <mergeCell ref="D21:D24"/>
    <mergeCell ref="D25:D28"/>
    <mergeCell ref="D31:D34"/>
    <mergeCell ref="A1:D1"/>
    <mergeCell ref="A2:D2"/>
    <mergeCell ref="A4:A6"/>
    <mergeCell ref="B4:B6"/>
    <mergeCell ref="C4:C6"/>
  </mergeCells>
  <pageMargins left="0.25" right="0.25" top="0.75" bottom="0.75" header="0" footer="0"/>
  <pageSetup paperSize="9" fitToHeight="0" orientation="landscape"/>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3</vt:i4>
      </vt:variant>
    </vt:vector>
  </HeadingPairs>
  <TitlesOfParts>
    <vt:vector size="3" baseType="lpstr">
      <vt:lpstr>Дохідна частина</vt:lpstr>
      <vt:lpstr>Кошторис  витрат</vt:lpstr>
      <vt:lpstr>Інструкція із заповнення</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dc:creator>
  <cp:lastModifiedBy>Nadya</cp:lastModifiedBy>
  <dcterms:created xsi:type="dcterms:W3CDTF">2020-11-14T13:09:40Z</dcterms:created>
  <dcterms:modified xsi:type="dcterms:W3CDTF">2021-04-29T13:56:21Z</dcterms:modified>
</cp:coreProperties>
</file>