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anya\мои документы\2020\Герасимчук Оля\2 - ФК\"/>
    </mc:Choice>
  </mc:AlternateContent>
  <bookViews>
    <workbookView xWindow="0" yWindow="60" windowWidth="15192" windowHeight="9216" activeTab="1"/>
  </bookViews>
  <sheets>
    <sheet name="Титул" sheetId="7" r:id="rId1"/>
    <sheet name="І Кадри" sheetId="1" r:id="rId2"/>
    <sheet name="ІІ Споруди" sheetId="4" r:id="rId3"/>
    <sheet name="ІІІ Фінансування" sheetId="8" r:id="rId4"/>
    <sheet name="IV Спортивна діяльність" sheetId="10" r:id="rId5"/>
    <sheet name="V ФОР" sheetId="5" r:id="rId6"/>
  </sheets>
  <definedNames>
    <definedName name="_xlnm.Print_Area" localSheetId="1">'І Кадри'!$A$1:$G$39</definedName>
  </definedNames>
  <calcPr calcId="162913"/>
</workbook>
</file>

<file path=xl/calcChain.xml><?xml version="1.0" encoding="utf-8"?>
<calcChain xmlns="http://schemas.openxmlformats.org/spreadsheetml/2006/main">
  <c r="F76" i="10" l="1"/>
  <c r="G76" i="10"/>
  <c r="H76" i="10"/>
  <c r="I76" i="10"/>
  <c r="J76" i="10"/>
  <c r="K76" i="10"/>
  <c r="L76" i="10"/>
  <c r="M76" i="10"/>
  <c r="N76" i="10"/>
  <c r="O76" i="10"/>
  <c r="P76" i="10"/>
  <c r="Q76" i="10"/>
  <c r="R76" i="10"/>
  <c r="E76" i="10"/>
  <c r="E9" i="1"/>
  <c r="F9" i="1"/>
  <c r="F19" i="5"/>
  <c r="F18" i="5"/>
  <c r="F15" i="5"/>
  <c r="F14" i="5"/>
  <c r="F13" i="5"/>
  <c r="F12" i="5"/>
  <c r="F11" i="5"/>
  <c r="D30" i="5"/>
  <c r="D21" i="5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02" i="10"/>
  <c r="D203" i="10"/>
  <c r="D204" i="10"/>
  <c r="D205" i="10"/>
  <c r="D206" i="10"/>
  <c r="D207" i="10"/>
  <c r="D208" i="10"/>
  <c r="D209" i="10"/>
  <c r="D210" i="10"/>
  <c r="D196" i="10"/>
  <c r="D197" i="10"/>
  <c r="D198" i="10"/>
  <c r="D199" i="10"/>
  <c r="D200" i="10"/>
  <c r="F195" i="10"/>
  <c r="G195" i="10"/>
  <c r="H195" i="10"/>
  <c r="I195" i="10"/>
  <c r="J195" i="10"/>
  <c r="K195" i="10"/>
  <c r="L195" i="10"/>
  <c r="M195" i="10"/>
  <c r="N195" i="10"/>
  <c r="O195" i="10"/>
  <c r="P195" i="10"/>
  <c r="Q195" i="10"/>
  <c r="R195" i="10"/>
  <c r="N20" i="10"/>
  <c r="O20" i="10"/>
  <c r="P20" i="10"/>
  <c r="Q20" i="10"/>
  <c r="Q12" i="10" s="1"/>
  <c r="R20" i="10"/>
  <c r="G20" i="10"/>
  <c r="H20" i="10"/>
  <c r="I20" i="10"/>
  <c r="J20" i="10"/>
  <c r="J12" i="10" s="1"/>
  <c r="F12" i="8"/>
  <c r="F13" i="8"/>
  <c r="F14" i="8"/>
  <c r="F15" i="8"/>
  <c r="F16" i="8"/>
  <c r="F17" i="8"/>
  <c r="F11" i="8"/>
  <c r="D14" i="8"/>
  <c r="D17" i="8"/>
  <c r="H10" i="8"/>
  <c r="H9" i="8" s="1"/>
  <c r="F20" i="8"/>
  <c r="F21" i="8"/>
  <c r="F19" i="8"/>
  <c r="E10" i="4"/>
  <c r="F27" i="4"/>
  <c r="G27" i="4"/>
  <c r="H27" i="4"/>
  <c r="I27" i="4"/>
  <c r="J27" i="4"/>
  <c r="K27" i="4"/>
  <c r="E27" i="4"/>
  <c r="F23" i="4"/>
  <c r="G23" i="4"/>
  <c r="H23" i="4"/>
  <c r="D23" i="4" s="1"/>
  <c r="I23" i="4"/>
  <c r="J23" i="4"/>
  <c r="K23" i="4"/>
  <c r="E23" i="4"/>
  <c r="F22" i="1"/>
  <c r="G22" i="1"/>
  <c r="E22" i="1"/>
  <c r="F33" i="1"/>
  <c r="G33" i="1"/>
  <c r="G9" i="1" s="1"/>
  <c r="E33" i="1"/>
  <c r="F16" i="5"/>
  <c r="D21" i="8"/>
  <c r="D20" i="8"/>
  <c r="E10" i="8"/>
  <c r="G10" i="8"/>
  <c r="G9" i="8"/>
  <c r="I10" i="8"/>
  <c r="J10" i="8"/>
  <c r="J9" i="8"/>
  <c r="K10" i="8"/>
  <c r="L10" i="8"/>
  <c r="D11" i="8"/>
  <c r="D12" i="8"/>
  <c r="D15" i="8"/>
  <c r="D16" i="8"/>
  <c r="D161" i="10"/>
  <c r="D136" i="10"/>
  <c r="I9" i="8"/>
  <c r="L9" i="8"/>
  <c r="D19" i="8"/>
  <c r="E18" i="8"/>
  <c r="E9" i="8" s="1"/>
  <c r="G18" i="8"/>
  <c r="I18" i="8"/>
  <c r="J18" i="8"/>
  <c r="K18" i="8"/>
  <c r="L18" i="8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73" i="10"/>
  <c r="D131" i="10"/>
  <c r="D132" i="10"/>
  <c r="D133" i="10"/>
  <c r="D134" i="10"/>
  <c r="D135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2" i="10"/>
  <c r="D163" i="10"/>
  <c r="D164" i="10"/>
  <c r="D165" i="10"/>
  <c r="D166" i="10"/>
  <c r="D167" i="10"/>
  <c r="D168" i="10"/>
  <c r="D169" i="10"/>
  <c r="D170" i="10"/>
  <c r="D130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85" i="10"/>
  <c r="D78" i="10"/>
  <c r="D79" i="10"/>
  <c r="D80" i="10"/>
  <c r="D81" i="10"/>
  <c r="D82" i="10"/>
  <c r="D77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60" i="10" s="1"/>
  <c r="D74" i="10"/>
  <c r="D75" i="10"/>
  <c r="D6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41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13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E60" i="10"/>
  <c r="F12" i="10"/>
  <c r="F11" i="10" s="1"/>
  <c r="G12" i="10"/>
  <c r="H12" i="10"/>
  <c r="I12" i="10"/>
  <c r="N12" i="10"/>
  <c r="P12" i="10"/>
  <c r="R12" i="10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F17" i="5"/>
  <c r="E18" i="1"/>
  <c r="E14" i="4"/>
  <c r="F14" i="4"/>
  <c r="F10" i="4"/>
  <c r="G14" i="4"/>
  <c r="G10" i="4" s="1"/>
  <c r="H14" i="4"/>
  <c r="H10" i="4" s="1"/>
  <c r="I14" i="4"/>
  <c r="J14" i="4"/>
  <c r="J10" i="4" s="1"/>
  <c r="K14" i="4"/>
  <c r="K10" i="4" s="1"/>
  <c r="D12" i="4"/>
  <c r="D13" i="4"/>
  <c r="D15" i="4"/>
  <c r="D14" i="4" s="1"/>
  <c r="D16" i="4"/>
  <c r="D17" i="4"/>
  <c r="D18" i="4"/>
  <c r="D19" i="4"/>
  <c r="D20" i="4"/>
  <c r="D21" i="4"/>
  <c r="D22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11" i="4"/>
  <c r="F18" i="1"/>
  <c r="F20" i="10"/>
  <c r="K20" i="10"/>
  <c r="K12" i="10" s="1"/>
  <c r="L20" i="10"/>
  <c r="L12" i="10" s="1"/>
  <c r="M20" i="10"/>
  <c r="O12" i="10"/>
  <c r="E20" i="10"/>
  <c r="E12" i="10" s="1"/>
  <c r="E195" i="10"/>
  <c r="D213" i="10"/>
  <c r="D201" i="10"/>
  <c r="G18" i="1"/>
  <c r="M12" i="10"/>
  <c r="H18" i="8"/>
  <c r="F18" i="8" s="1"/>
  <c r="E11" i="10" l="1"/>
  <c r="N11" i="10"/>
  <c r="D195" i="10"/>
  <c r="Q11" i="10"/>
  <c r="G11" i="10"/>
  <c r="K11" i="10"/>
  <c r="J11" i="10"/>
  <c r="M11" i="10"/>
  <c r="R11" i="10"/>
  <c r="D76" i="10"/>
  <c r="I11" i="10"/>
  <c r="O11" i="10"/>
  <c r="L11" i="10"/>
  <c r="P11" i="10"/>
  <c r="H11" i="10"/>
  <c r="D12" i="10"/>
  <c r="F10" i="8"/>
  <c r="D13" i="8"/>
  <c r="D10" i="8" s="1"/>
  <c r="F9" i="8"/>
  <c r="D18" i="8"/>
  <c r="K9" i="8"/>
  <c r="I10" i="4"/>
  <c r="D10" i="4"/>
  <c r="D11" i="10" l="1"/>
  <c r="D9" i="8"/>
</calcChain>
</file>

<file path=xl/sharedStrings.xml><?xml version="1.0" encoding="utf-8"?>
<sst xmlns="http://schemas.openxmlformats.org/spreadsheetml/2006/main" count="873" uniqueCount="687">
  <si>
    <t>№ рядка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</si>
  <si>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</si>
  <si>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</si>
  <si>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</si>
  <si>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</si>
  <si>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</si>
  <si>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</si>
  <si>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</si>
  <si>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</si>
  <si>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</si>
  <si>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8.1</t>
  </si>
  <si>
    <t>9.1</t>
  </si>
  <si>
    <t>9.2</t>
  </si>
  <si>
    <t>1</t>
  </si>
  <si>
    <t>1.1</t>
  </si>
  <si>
    <t>1.2</t>
  </si>
  <si>
    <t>1.3</t>
  </si>
  <si>
    <t>2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</si>
  <si>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</si>
  <si>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</si>
  <si>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</si>
  <si>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</si>
  <si>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</si>
  <si>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</si>
  <si>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</si>
  <si>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</si>
  <si>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</si>
  <si>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</si>
  <si>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</si>
  <si>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</si>
  <si>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</si>
  <si>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</si>
  <si>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</si>
  <si>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</si>
  <si>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</si>
  <si>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</si>
  <si>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</si>
  <si>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</si>
  <si>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</si>
  <si>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</si>
  <si>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</si>
  <si>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</si>
  <si>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</si>
  <si>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</si>
  <si>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</si>
  <si>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</si>
  <si>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</si>
  <si>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</si>
  <si>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</si>
  <si>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</si>
  <si>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</si>
  <si>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</si>
  <si>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3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</si>
  <si>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</si>
  <si>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</si>
  <si>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</si>
  <si>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</si>
  <si>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</si>
  <si>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</si>
  <si>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</si>
  <si>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</si>
  <si>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</si>
  <si>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</si>
  <si>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</si>
  <si>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</si>
  <si>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</si>
  <si>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</si>
  <si>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</si>
  <si>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</si>
  <si>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</si>
  <si>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</si>
  <si>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</si>
  <si>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</si>
  <si>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</si>
  <si>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</si>
  <si>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</si>
  <si>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</si>
  <si>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</si>
  <si>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</si>
  <si>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</si>
  <si>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</si>
  <si>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</si>
  <si>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</si>
  <si>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</si>
  <si>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</si>
  <si>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</si>
  <si>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</si>
  <si>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</si>
  <si>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</si>
  <si>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</si>
  <si>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</si>
  <si>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</si>
  <si>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</si>
  <si>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</si>
  <si>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</si>
  <si>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</si>
  <si>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</si>
  <si>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</si>
  <si>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</si>
  <si>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</si>
  <si>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</si>
  <si>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</si>
  <si>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</si>
  <si>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</si>
  <si>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</si>
  <si>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</si>
  <si>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</si>
  <si>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</si>
  <si>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</si>
  <si>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</si>
  <si>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</si>
  <si>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</si>
  <si>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</si>
  <si>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</si>
  <si>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</si>
  <si>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</si>
  <si>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</si>
  <si>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</si>
  <si>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</si>
  <si>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</si>
  <si>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</si>
  <si>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</si>
  <si>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</si>
  <si>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</si>
  <si>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</si>
  <si>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</si>
  <si>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</si>
  <si>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</si>
  <si>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</si>
  <si>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</si>
  <si>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</si>
  <si>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</si>
  <si>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</si>
  <si>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6</t>
  </si>
  <si>
    <t>6.1</t>
  </si>
  <si>
    <t>3.14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</si>
  <si>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</si>
  <si>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</si>
  <si>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</si>
  <si>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</si>
  <si>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</si>
  <si>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</si>
  <si>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</si>
  <si>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</si>
  <si>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</si>
  <si>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</si>
  <si>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</si>
  <si>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</si>
  <si>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</si>
  <si>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</si>
  <si>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</si>
  <si>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</si>
  <si>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</si>
  <si>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</si>
  <si>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</si>
  <si>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</si>
  <si>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</si>
  <si>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</si>
  <si>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</si>
  <si>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</si>
  <si>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</si>
  <si>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</si>
  <si>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</si>
  <si>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</si>
  <si>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</si>
  <si>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</si>
  <si>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</si>
  <si>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</si>
  <si>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</si>
  <si>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</si>
  <si>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</si>
  <si>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</si>
  <si>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</si>
  <si>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</si>
  <si>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</si>
  <si>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</si>
  <si>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</si>
  <si>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</si>
  <si>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</si>
  <si>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</si>
  <si>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</si>
  <si>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</si>
  <si>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</si>
  <si>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</si>
  <si>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</si>
  <si>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</si>
  <si>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х</t>
  </si>
  <si>
    <t xml:space="preserve">      </t>
  </si>
  <si>
    <t>криті</t>
  </si>
  <si>
    <t>16</t>
  </si>
  <si>
    <t>17</t>
  </si>
  <si>
    <t>18</t>
  </si>
  <si>
    <t>до 6 років</t>
  </si>
  <si>
    <t xml:space="preserve"> 6 - 18 років</t>
  </si>
  <si>
    <t xml:space="preserve">19 - 35 років </t>
  </si>
  <si>
    <t>1.4</t>
  </si>
  <si>
    <t>1.5</t>
  </si>
  <si>
    <t>1.6</t>
  </si>
  <si>
    <t>1.7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</si>
  <si>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</si>
  <si>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</si>
  <si>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</si>
  <si>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</si>
  <si>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</si>
  <si>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</si>
  <si>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</si>
  <si>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</si>
  <si>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</si>
  <si>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</si>
  <si>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</si>
  <si>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</si>
  <si>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</si>
  <si>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</si>
  <si>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</si>
  <si>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</si>
  <si>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</si>
  <si>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</si>
  <si>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</si>
  <si>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</si>
  <si>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</si>
  <si>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</si>
  <si>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</si>
  <si>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</si>
  <si>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</si>
  <si>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</si>
  <si>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</si>
  <si>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</si>
  <si>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</si>
  <si>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</si>
  <si>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</si>
  <si>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</si>
  <si>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</si>
  <si>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</si>
  <si>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</si>
  <si>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</si>
  <si>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</si>
  <si>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</si>
  <si>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</si>
  <si>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</si>
  <si>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</si>
  <si>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</si>
  <si>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</si>
  <si>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</si>
  <si>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</si>
  <si>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</si>
  <si>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</si>
  <si>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</si>
  <si>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</si>
  <si>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</si>
  <si>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</si>
  <si>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 xml:space="preserve">фізкультурно-спортивних товариств та відомчих фізкультурно-спортивних організацій всіх рівнів </t>
  </si>
  <si>
    <t>(одиниць)</t>
  </si>
  <si>
    <t xml:space="preserve">не працювали протягом року </t>
  </si>
  <si>
    <t>36 років та старше</t>
  </si>
  <si>
    <t>ДЮСШ усіх типів, ШВСМ, ЦОП, спеціалізованих навчальних закладів спортивного профілю</t>
  </si>
  <si>
    <t>(тис. грн)</t>
  </si>
  <si>
    <t>7.1</t>
  </si>
  <si>
    <t>1.8</t>
  </si>
  <si>
    <t>19</t>
  </si>
  <si>
    <t>ДЮСШ</t>
  </si>
  <si>
    <t>ШВСМ</t>
  </si>
  <si>
    <t>ЦОП</t>
  </si>
  <si>
    <t>спеціалізованих навчальних закладах спортивного профілю</t>
  </si>
  <si>
    <t>спортивних клубах</t>
  </si>
  <si>
    <t>регіональних центрах "Інваспорт"</t>
  </si>
  <si>
    <t>(підпис)</t>
  </si>
  <si>
    <t>Виконавець</t>
  </si>
  <si>
    <t>20</t>
  </si>
  <si>
    <t>8.2</t>
  </si>
  <si>
    <t>8.3</t>
  </si>
  <si>
    <t>9.3</t>
  </si>
  <si>
    <t>16.1</t>
  </si>
  <si>
    <t>16.2</t>
  </si>
  <si>
    <t>20.1</t>
  </si>
  <si>
    <t>22.1</t>
  </si>
  <si>
    <t xml:space="preserve"> навчальних закладів                                    </t>
  </si>
  <si>
    <t>4 години на тиждень та більше</t>
  </si>
  <si>
    <t>10.1</t>
  </si>
  <si>
    <t>10.2</t>
  </si>
  <si>
    <t xml:space="preserve">3 рази на тиждень </t>
  </si>
  <si>
    <t>2.8.1</t>
  </si>
  <si>
    <t>2.8.2</t>
  </si>
  <si>
    <t>2.8.3</t>
  </si>
  <si>
    <t>2.8.4</t>
  </si>
  <si>
    <t>факс:</t>
  </si>
  <si>
    <t>телефон:</t>
  </si>
  <si>
    <t>Літні олімпійські види спорту</t>
  </si>
  <si>
    <t>Зимові олімпійські види спорту</t>
  </si>
  <si>
    <t>Неолімпійські види спорту</t>
  </si>
  <si>
    <t>електронна пошта:</t>
  </si>
  <si>
    <t>3.15</t>
  </si>
  <si>
    <t>(осіб)</t>
  </si>
  <si>
    <t xml:space="preserve"> Звітність </t>
  </si>
  <si>
    <t>Звіт з фізичної культури і спорту</t>
  </si>
  <si>
    <t>Подають</t>
  </si>
  <si>
    <t>до 15 січня</t>
  </si>
  <si>
    <t>до 30 січня</t>
  </si>
  <si>
    <t>до 10 березня</t>
  </si>
  <si>
    <t>до 15 березня</t>
  </si>
  <si>
    <t>до 25 березня</t>
  </si>
  <si>
    <t>________________________________________________________________________________________________________________</t>
  </si>
  <si>
    <t>Працівники сфери фізичної культури та спорту</t>
  </si>
  <si>
    <t>,</t>
  </si>
  <si>
    <t>Спортивні споруди усіх видів</t>
  </si>
  <si>
    <t xml:space="preserve">       стрільбища для стрільби з лука</t>
  </si>
  <si>
    <t xml:space="preserve">       споруди зі штучним льодом</t>
  </si>
  <si>
    <t xml:space="preserve">       площинні спортивні споруди</t>
  </si>
  <si>
    <t xml:space="preserve">       біатлонні стрільбища</t>
  </si>
  <si>
    <t xml:space="preserve">       велотреки</t>
  </si>
  <si>
    <t xml:space="preserve">       кінноспортивні бази</t>
  </si>
  <si>
    <t xml:space="preserve">       веслувально-спортивні бази </t>
  </si>
  <si>
    <t xml:space="preserve">       веслувальні канали</t>
  </si>
  <si>
    <t xml:space="preserve">       водноспортивні бази</t>
  </si>
  <si>
    <t xml:space="preserve">       трампліни лижні</t>
  </si>
  <si>
    <t xml:space="preserve">       лижні бази</t>
  </si>
  <si>
    <t xml:space="preserve">       інші спортивні споруди</t>
  </si>
  <si>
    <t xml:space="preserve">       плавальні басейни</t>
  </si>
  <si>
    <t>Навчальні заклади, підприємства, установи, організації усіх типів</t>
  </si>
  <si>
    <t>у тому числі
   дошкільних навчальних закладів</t>
  </si>
  <si>
    <t xml:space="preserve">   загальноосвітніх навчальних закладів</t>
  </si>
  <si>
    <t xml:space="preserve">   професійно-технічних навчальних закладів</t>
  </si>
  <si>
    <t xml:space="preserve">   позашкільних навчальних закладів </t>
  </si>
  <si>
    <t xml:space="preserve">    у тому числі 
       дошкільні навчальні заклади </t>
  </si>
  <si>
    <t>Видатки усіх видів</t>
  </si>
  <si>
    <t xml:space="preserve"> міських 
(крім міст обласного значення), сільських та селищних рад</t>
  </si>
  <si>
    <t xml:space="preserve"> районних  та міст обласного значення</t>
  </si>
  <si>
    <t>обласних</t>
  </si>
  <si>
    <t xml:space="preserve"> штатні тренери з видів спорту, тренери-викладачі, викладачі зі спорту</t>
  </si>
  <si>
    <t xml:space="preserve">Усі види спорту </t>
  </si>
  <si>
    <t>У тому числі у</t>
  </si>
  <si>
    <t>З них</t>
  </si>
  <si>
    <t>особи у віці</t>
  </si>
  <si>
    <t>жінки</t>
  </si>
  <si>
    <t>З них особи, які  відвідують заняття</t>
  </si>
  <si>
    <t>з них</t>
  </si>
  <si>
    <t xml:space="preserve">   спортивних споруд</t>
  </si>
  <si>
    <t xml:space="preserve">   тренери з видів спорту, тренери-викладачі, викладачі зі 
   спорту </t>
  </si>
  <si>
    <t xml:space="preserve">   спортсмени-інструктори з видів спорту</t>
  </si>
  <si>
    <t xml:space="preserve">   структурних підрозділів з фізичної культури і спорту органів 
   виконавчої влади (місцевого самоврядування) всіх рівнів</t>
  </si>
  <si>
    <t xml:space="preserve">   фізкультурно-спортивних товариств  та відомчих 
   фізкультурно-спортивних організацій всіх рівнів</t>
  </si>
  <si>
    <t xml:space="preserve">   спеціалісти з фізичної реабілітації (тренери-реабілітологи)</t>
  </si>
  <si>
    <t xml:space="preserve">    у тому числі
        (вказати назву)</t>
  </si>
  <si>
    <t>А</t>
  </si>
  <si>
    <t>Б</t>
  </si>
  <si>
    <t>10.3</t>
  </si>
  <si>
    <t>10.4</t>
  </si>
  <si>
    <t>13.1</t>
  </si>
  <si>
    <t>13.2</t>
  </si>
  <si>
    <t xml:space="preserve">            </t>
  </si>
  <si>
    <t>Із  кількості спортивних споруд</t>
  </si>
  <si>
    <t>тенісні корти</t>
  </si>
  <si>
    <t>футбольні поля</t>
  </si>
  <si>
    <t xml:space="preserve">       з рядка 5 спортивні споруди із 
       синтетичним покриттям </t>
  </si>
  <si>
    <t>з них 
50-метрові</t>
  </si>
  <si>
    <t>25-метрові</t>
  </si>
  <si>
    <t>інші</t>
  </si>
  <si>
    <t xml:space="preserve">       з рядка 8 криті плавальні басейни </t>
  </si>
  <si>
    <t>з них для фристайла</t>
  </si>
  <si>
    <t>з них
площею (30 х 61 м)</t>
  </si>
  <si>
    <t xml:space="preserve">з них 
дитячо-юнацьких спортивних шкіл усіх типів 
(за винятком тренерів-викладачів)                                                                                   </t>
  </si>
  <si>
    <t>місцем проживання громадян</t>
  </si>
  <si>
    <t>місцем навчання громадян</t>
  </si>
  <si>
    <t>з них
центральних</t>
  </si>
  <si>
    <t>районних</t>
  </si>
  <si>
    <t>міських</t>
  </si>
  <si>
    <t>з них 
тренери штатних національних збірних команд України з видів 
спорту</t>
  </si>
  <si>
    <t>тренери штатних національних збірних команд України з видів 
спорту інвалідів</t>
  </si>
  <si>
    <t xml:space="preserve">   інші працівники фізичної культури та спорту</t>
  </si>
  <si>
    <t>з них у спортивних та фізкультурно-оздоровчих клубах за
місцем роботи громадян</t>
  </si>
  <si>
    <t xml:space="preserve">   навчальних закладів, підприємств, установ, організацій усіх типів</t>
  </si>
  <si>
    <t>нарахування на оплату праці</t>
  </si>
  <si>
    <t>оплата комунальних послуг та енергоносіїв</t>
  </si>
  <si>
    <t>соціальне забезпечення (стипендії, 
грошові винагороди спортсменам, 
тренерам)</t>
  </si>
  <si>
    <t>видатки на інші заходи та послуги</t>
  </si>
  <si>
    <t>будівництво нових спортивних споруд</t>
  </si>
  <si>
    <t>Інші види спорту, які були визнані протягом звітного року</t>
  </si>
  <si>
    <t>Загальна кількість центрів фізичного здоров'я населення "Спорт для всіх" (одиниць)</t>
  </si>
  <si>
    <t>Загальна кількість центрів з фізичної культури і спорту інвалідів "Інваспорт" (одиниць)</t>
  </si>
  <si>
    <t xml:space="preserve">Кількість осіб, які навчаються (працюють) у навчальних закладах, на підприємствах, в установах, організаціях, що звітували </t>
  </si>
  <si>
    <t xml:space="preserve">Кількість навчальних закладів, підприємств, установ, організацій, що звітували (одиниць) </t>
  </si>
  <si>
    <t>Ідентифікаційний код ЄДРПОУ</t>
  </si>
  <si>
    <t xml:space="preserve">    у тому числі
           поточні видатки</t>
  </si>
  <si>
    <t xml:space="preserve">           капітальні видатки</t>
  </si>
  <si>
    <t>Регіональні структурні підрозділи з фізичної культури та спорту –
Мінмолодьспорту;
територіальним органам державної статистики</t>
  </si>
  <si>
    <r>
      <t xml:space="preserve"> I. Фізкультурні кадри </t>
    </r>
    <r>
      <rPr>
        <b/>
        <sz val="12"/>
        <rFont val="Times New Roman"/>
        <family val="1"/>
        <charset val="204"/>
      </rPr>
      <t xml:space="preserve">                                                                  </t>
    </r>
  </si>
  <si>
    <t xml:space="preserve">         (на кінець звітного року)       </t>
  </si>
  <si>
    <t xml:space="preserve">підприємств, установ, організацій </t>
  </si>
  <si>
    <t>інші спортивні майданчики</t>
  </si>
  <si>
    <t xml:space="preserve">з них 
спортивні майданчики з тренажерним обладнанням </t>
  </si>
  <si>
    <t>спортивні майданчики з нестандартним 
тренажерним обладнанням</t>
  </si>
  <si>
    <t xml:space="preserve">       стрілецькі стенди (круглі, траншейні)</t>
  </si>
  <si>
    <t xml:space="preserve">    у тому числі
       стадіони з трибунами на 1500 місць і більше</t>
  </si>
  <si>
    <t xml:space="preserve">       легкоатлетичні ядра (арени), що не входять 
       до складу стадіонів </t>
  </si>
  <si>
    <t xml:space="preserve">       стрілецькі тири криті і напіввідкриті на 
       дистанцію не менше 25 метрів</t>
  </si>
  <si>
    <t>з них з тренажерним обладнанням</t>
  </si>
  <si>
    <t xml:space="preserve">       легкоатлетичні манежі</t>
  </si>
  <si>
    <t xml:space="preserve">Із 
кількості осіб, які займаються спортом, – кількість жінок </t>
  </si>
  <si>
    <r>
      <t xml:space="preserve">       спортивні зали площею не менше 162 м</t>
    </r>
    <r>
      <rPr>
        <vertAlign val="superscript"/>
        <sz val="9"/>
        <rFont val="Times New Roman"/>
        <family val="1"/>
        <charset val="204"/>
      </rPr>
      <t>2</t>
    </r>
  </si>
  <si>
    <t xml:space="preserve">      з них
         велоспорт – БМХ</t>
  </si>
  <si>
    <t xml:space="preserve">         велосипедний спорт – трек</t>
  </si>
  <si>
    <t xml:space="preserve">         велосипедний спорт – шосе</t>
  </si>
  <si>
    <t xml:space="preserve">         велосипедний спорт – маунтенбайк</t>
  </si>
  <si>
    <t>Всеукраїнські організації фізкультурно-спортивних товариств, Український центр з фізичної культури і спорту інвалідів "Інваспорт", Всеукраїнський центр фізичного здоров’я населення "Спорт для всіх", Комітет з фізичного виховання та спорту Міністерства освіти і науки України, Міністерство оборони України, Управління "Укрспортзабезпечення" –                                                                                                                                                                        Мінмолодьспорту</t>
  </si>
  <si>
    <t xml:space="preserve"> ІІ. Спортивні споруди </t>
  </si>
  <si>
    <t xml:space="preserve"> ІІІ. Фінансування сфери фізичної культури та спорту </t>
  </si>
  <si>
    <t xml:space="preserve">(у звітному році)  </t>
  </si>
  <si>
    <t>з них
спортсмени-інструктори штатних національних збірних команд України з видів спорту</t>
  </si>
  <si>
    <t>спортсмени-інструктори штатних національних збірних команд України з видів спорту інвалідів</t>
  </si>
  <si>
    <t>спортсмени-інструктори штатних спортивних команд резервного спорту</t>
  </si>
  <si>
    <t xml:space="preserve"> IV.  Спортивна діяльність </t>
  </si>
  <si>
    <t>(у звітному році)</t>
  </si>
  <si>
    <t xml:space="preserve">   з них 
   Всеукраїнський</t>
  </si>
  <si>
    <t xml:space="preserve">   з них 
   Український</t>
  </si>
  <si>
    <t xml:space="preserve">   регіональні</t>
  </si>
  <si>
    <t xml:space="preserve">   районні </t>
  </si>
  <si>
    <t xml:space="preserve">   районні у містах </t>
  </si>
  <si>
    <t xml:space="preserve">   міські </t>
  </si>
  <si>
    <t xml:space="preserve">   інші</t>
  </si>
  <si>
    <t xml:space="preserve">   районні</t>
  </si>
  <si>
    <t xml:space="preserve">   районні у містах</t>
  </si>
  <si>
    <t xml:space="preserve">   міські</t>
  </si>
  <si>
    <t xml:space="preserve">   селищні</t>
  </si>
  <si>
    <t>включені до Єдиного електронного всеукраїнського реєстру спортивних споруд</t>
  </si>
  <si>
    <t>Строки подання</t>
  </si>
  <si>
    <t>Найменування/П.І.Б.:________________________________________________________________________________________________</t>
  </si>
  <si>
    <t xml:space="preserve"> V.  Фізкультурно-оздоровча діяльність</t>
  </si>
  <si>
    <t xml:space="preserve">жінок </t>
  </si>
  <si>
    <t>мають спеціальну вищу освіту з фізичної культури і спорту</t>
  </si>
  <si>
    <t>10.5</t>
  </si>
  <si>
    <t>об'єднаних територіальних громад</t>
  </si>
  <si>
    <t>14.1</t>
  </si>
  <si>
    <t>14.2</t>
  </si>
  <si>
    <t>14.3</t>
  </si>
  <si>
    <t xml:space="preserve">   інструктори з фізичної культури сільських та селищних рад, 
   об'єднаних територіальних громад</t>
  </si>
  <si>
    <t>пристосовані для занять осіб з інвалідністю</t>
  </si>
  <si>
    <t>У тому числі з:</t>
  </si>
  <si>
    <t xml:space="preserve"> державного бюджету</t>
  </si>
  <si>
    <t xml:space="preserve"> місцевих бюджетів</t>
  </si>
  <si>
    <r>
      <t>спортивні заходи, фізкультурно-
оздоровча 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навчально-тренувальна робота </t>
    </r>
  </si>
  <si>
    <t xml:space="preserve">придбання спортивного обладнання та інвентарю </t>
  </si>
  <si>
    <t>з них 
капітальний ремонт та реконструкція спортивних споруд</t>
  </si>
  <si>
    <t xml:space="preserve">придбання спортивного обладнання та інвентарю 
довгострокового користування </t>
  </si>
  <si>
    <t>з них  
оплата праці 
(за винятком працівників навчальних закладів, обслуговувального персоналу)</t>
  </si>
  <si>
    <t xml:space="preserve">Із 
кількості працівників фізичної культури і спорту, які проводять заняття, – кількість жінок </t>
  </si>
  <si>
    <t>тренери з видів спорту</t>
  </si>
  <si>
    <t>спортсмени</t>
  </si>
  <si>
    <t>2.40</t>
  </si>
  <si>
    <t>2.41</t>
  </si>
  <si>
    <t>4.111</t>
  </si>
  <si>
    <t>4.112</t>
  </si>
  <si>
    <t>1.7.1</t>
  </si>
  <si>
    <t>(поштовий індекс, Автономна Республіка Крим, область, район, населений пункт, вулиця/провулок, площа тощо, 
№ будинку/корпусу, № квартири/офіса)</t>
  </si>
  <si>
    <t xml:space="preserve">об'єднаних територіальних громад сіл, селищ, міст </t>
  </si>
  <si>
    <t>позабюджетних надходжень</t>
  </si>
  <si>
    <t>громадських організацій фізкультурно-спортивного спрямування</t>
  </si>
  <si>
    <t xml:space="preserve">тренери з видів спорту, тренери-викладачі, викладачі зі спорту, які проводять заняття у спортивних клубах </t>
  </si>
  <si>
    <t xml:space="preserve">   шкіл вищої спортивної майстерності, центрів олімпійської 
   підготовки, спеціалізованих навчальних закладів спортивного 
   профілю (за винятком тренерів з видів спорту, тренерів-
   викладачів, викладачів зі спорту)</t>
  </si>
  <si>
    <t xml:space="preserve">які мають спеціальну вищу освіту з фізичної культури і спорту </t>
  </si>
  <si>
    <t>Навчальні заклади – 
органам управління освіти</t>
  </si>
  <si>
    <t>Заклади фізичної культури і спорту Міністерства оборони України –
Міноборони</t>
  </si>
  <si>
    <t xml:space="preserve">Структурні підрозділи з фізичної культури та спорту, обласні організації фізкультурно-спортивних товариств, відокремлені підрозділи спортивних федерацій із статусом національної спортивної федерації, регіональні центри "Інваспорт", регіональні центри "Спорт для всіх", відокремлені підрозділи Комітету з фізичного виховання та спорту Міністерства освіти і науки України –
регіональним структурним підрозділам з фізичної культури та спорту 
</t>
  </si>
  <si>
    <t>Назва спортивної споруди</t>
  </si>
  <si>
    <t>Кількість спортивних споруд, 
які перебувають у підпорядкуванні</t>
  </si>
  <si>
    <r>
      <t xml:space="preserve">  (на кінець звітного року)   </t>
    </r>
    <r>
      <rPr>
        <b/>
        <sz val="11"/>
        <rFont val="Times New Roman"/>
        <family val="1"/>
        <charset val="204"/>
      </rPr>
      <t xml:space="preserve"> </t>
    </r>
  </si>
  <si>
    <t>Назва видатку</t>
  </si>
  <si>
    <t>Назва виду спорту</t>
  </si>
  <si>
    <t xml:space="preserve">      баскетбол</t>
  </si>
  <si>
    <t xml:space="preserve">   у тому числі
      бадмінтон</t>
  </si>
  <si>
    <t xml:space="preserve">      бейсбол</t>
  </si>
  <si>
    <t xml:space="preserve">      бокс</t>
  </si>
  <si>
    <t xml:space="preserve">      боротьба вільна</t>
  </si>
  <si>
    <t xml:space="preserve">      боротьба греко-римська</t>
  </si>
  <si>
    <t xml:space="preserve">      важка атлетика</t>
  </si>
  <si>
    <t xml:space="preserve">      велосипедний спорт</t>
  </si>
  <si>
    <t>веслувальний слалом</t>
  </si>
  <si>
    <t>веслування академічне</t>
  </si>
  <si>
    <t>веслування на байдарках і каное</t>
  </si>
  <si>
    <t>вітрильний спорт</t>
  </si>
  <si>
    <t>водне поло</t>
  </si>
  <si>
    <t>волейбол</t>
  </si>
  <si>
    <t>волейбол пляжний</t>
  </si>
  <si>
    <t>гандбол</t>
  </si>
  <si>
    <t>гімнастика спортивна</t>
  </si>
  <si>
    <t>гімнастика художня</t>
  </si>
  <si>
    <t>гольф</t>
  </si>
  <si>
    <t>дзюдо</t>
  </si>
  <si>
    <t xml:space="preserve">карате </t>
  </si>
  <si>
    <t>кінний спорт</t>
  </si>
  <si>
    <t>легка атлетика</t>
  </si>
  <si>
    <t>плавання</t>
  </si>
  <si>
    <t>плавання синхронне</t>
  </si>
  <si>
    <t>регбі</t>
  </si>
  <si>
    <t>скелелазіння</t>
  </si>
  <si>
    <t>софтбол</t>
  </si>
  <si>
    <t>стрибки на батуті</t>
  </si>
  <si>
    <t>стрибки у воду</t>
  </si>
  <si>
    <t>стрільба з лука</t>
  </si>
  <si>
    <t>стрільба кульова</t>
  </si>
  <si>
    <t>стрільба стендова</t>
  </si>
  <si>
    <t>сучасне п'ятиборство</t>
  </si>
  <si>
    <t>теніс</t>
  </si>
  <si>
    <t>теніс настільний</t>
  </si>
  <si>
    <t>триатлон</t>
  </si>
  <si>
    <t>тхеквондо (ВТФ)</t>
  </si>
  <si>
    <t>фехтування</t>
  </si>
  <si>
    <t>футбол</t>
  </si>
  <si>
    <t>хокей на траві</t>
  </si>
  <si>
    <t xml:space="preserve">  у тому числі
    біатлон</t>
  </si>
  <si>
    <t>бобслей</t>
  </si>
  <si>
    <t>гірськолижний спорт</t>
  </si>
  <si>
    <t>ковзанярський спорт</t>
  </si>
  <si>
    <t>кьорлінг</t>
  </si>
  <si>
    <t>лижне двоборство</t>
  </si>
  <si>
    <t>лижні гонки</t>
  </si>
  <si>
    <t>санний спорт</t>
  </si>
  <si>
    <t>скелетон</t>
  </si>
  <si>
    <t>сноуборд</t>
  </si>
  <si>
    <t>стрибки на лижах з трампліна</t>
  </si>
  <si>
    <t>фігурне катання на ковзанах</t>
  </si>
  <si>
    <t>фристайл</t>
  </si>
  <si>
    <t>хокей з шайбою</t>
  </si>
  <si>
    <t>шорт-трек</t>
  </si>
  <si>
    <t xml:space="preserve">   у тому числі
    авіамодельний спорт</t>
  </si>
  <si>
    <t>автомобільний спорт</t>
  </si>
  <si>
    <t>автомодельний спорт</t>
  </si>
  <si>
    <t>айкідо</t>
  </si>
  <si>
    <t>аквабайк</t>
  </si>
  <si>
    <t>акробатичний рок-н-рол</t>
  </si>
  <si>
    <t>альпінізм</t>
  </si>
  <si>
    <t>американський футбол</t>
  </si>
  <si>
    <t>армспорт</t>
  </si>
  <si>
    <t>багатоборство тілоохоронців</t>
  </si>
  <si>
    <t>більярдний спорт</t>
  </si>
  <si>
    <t>богатирське багатоборство</t>
  </si>
  <si>
    <t>бодібілдинг</t>
  </si>
  <si>
    <t>бойове самбо</t>
  </si>
  <si>
    <t>боротьба Кураш</t>
  </si>
  <si>
    <t>боротьба на поясах</t>
  </si>
  <si>
    <t>боротьба на поясах Алиш</t>
  </si>
  <si>
    <t>боротьба самбо</t>
  </si>
  <si>
    <t>боулінг</t>
  </si>
  <si>
    <t>вейкбординг</t>
  </si>
  <si>
    <t>вертолітний спорт</t>
  </si>
  <si>
    <t>веслування на човнах "Дракон"</t>
  </si>
  <si>
    <t>військово-спортивні багатоборства</t>
  </si>
  <si>
    <t>воднолижний спорт</t>
  </si>
  <si>
    <t>водно-моторний спорт</t>
  </si>
  <si>
    <t>гирьовий спорт</t>
  </si>
  <si>
    <t>го</t>
  </si>
  <si>
    <t>годзю-рю карате</t>
  </si>
  <si>
    <t>голубиний спорт</t>
  </si>
  <si>
    <t>городковий спорт</t>
  </si>
  <si>
    <t>дартс</t>
  </si>
  <si>
    <t>дельтапланерний спорт</t>
  </si>
  <si>
    <t>джиу-джитсу</t>
  </si>
  <si>
    <t>естетична групова гімнастика</t>
  </si>
  <si>
    <t>змішані єдиноборства (ММА)</t>
  </si>
  <si>
    <t>карате JKA WF</t>
  </si>
  <si>
    <t>карате JKS</t>
  </si>
  <si>
    <t>карате WKC</t>
  </si>
  <si>
    <t>кікбоксинг ІСКА</t>
  </si>
  <si>
    <t>кікбоксинг WKA</t>
  </si>
  <si>
    <t>кікбоксинг WPKA</t>
  </si>
  <si>
    <t>кікбоксинг WАКО</t>
  </si>
  <si>
    <t>кікбоксинг ВТКА</t>
  </si>
  <si>
    <t>кіокушин карате</t>
  </si>
  <si>
    <t>кіокушинкай карате</t>
  </si>
  <si>
    <t>кіокушинкайкан карате</t>
  </si>
  <si>
    <t>кйокушінкаі карате унія</t>
  </si>
  <si>
    <t>козацький двобій</t>
  </si>
  <si>
    <t>комбат Дзю-Дзюцу</t>
  </si>
  <si>
    <t xml:space="preserve">        комбат самозахист ІСО</t>
  </si>
  <si>
    <t>косіки карате</t>
  </si>
  <si>
    <t>кунгфу</t>
  </si>
  <si>
    <t>літаковий спорт</t>
  </si>
  <si>
    <t>міні-гольф</t>
  </si>
  <si>
    <t>морські багатоборства</t>
  </si>
  <si>
    <t>мотоциклетний спорт</t>
  </si>
  <si>
    <t>панкратіон</t>
  </si>
  <si>
    <t>парапланерний спорт</t>
  </si>
  <si>
    <t>парашутний спорт</t>
  </si>
  <si>
    <t>пауерліфтинг</t>
  </si>
  <si>
    <t>практична стрільба</t>
  </si>
  <si>
    <t>пейнтбол</t>
  </si>
  <si>
    <t>перетягування канату</t>
  </si>
  <si>
    <t>петанк</t>
  </si>
  <si>
    <t>підводний спорт</t>
  </si>
  <si>
    <t>планерний спорт</t>
  </si>
  <si>
    <t>пляжний гандбол</t>
  </si>
  <si>
    <t>пляжний футбол</t>
  </si>
  <si>
    <t>повітроплавальний спорт</t>
  </si>
  <si>
    <t>пожежно-прикладний спорт</t>
  </si>
  <si>
    <t>поліатлон</t>
  </si>
  <si>
    <t>професійний бокс</t>
  </si>
  <si>
    <t>радіоспорт</t>
  </si>
  <si>
    <t>ракетомодельний спорт</t>
  </si>
  <si>
    <t>регбіліг</t>
  </si>
  <si>
    <t>риболовний спорт</t>
  </si>
  <si>
    <t>роликовий спорт</t>
  </si>
  <si>
    <t>рукопашний бій</t>
  </si>
  <si>
    <t>середньовічний бій</t>
  </si>
  <si>
    <t>сквош</t>
  </si>
  <si>
    <t>спорт із собаками</t>
  </si>
  <si>
    <t>спорт з літаючим диском</t>
  </si>
  <si>
    <t>спорт надлегких літальних апаратів</t>
  </si>
  <si>
    <t>спортивна аеробіка</t>
  </si>
  <si>
    <t>спортивна акробатика</t>
  </si>
  <si>
    <t>спортивне орієнтування</t>
  </si>
  <si>
    <t>спортивний бридж</t>
  </si>
  <si>
    <t>спортивний туризм</t>
  </si>
  <si>
    <t>спортивні танці</t>
  </si>
  <si>
    <t>спортінг</t>
  </si>
  <si>
    <t>стронгмен</t>
  </si>
  <si>
    <t>судномодельний спорт</t>
  </si>
  <si>
    <t>сумо</t>
  </si>
  <si>
    <t>таеквондо (ІТФ)</t>
  </si>
  <si>
    <t>таїландський бокс Муей Тай</t>
  </si>
  <si>
    <t>танцювальний спорт</t>
  </si>
  <si>
    <t>традиційне карате</t>
  </si>
  <si>
    <t>українська боротьба на поясах</t>
  </si>
  <si>
    <t>український рукопаш "Спас"</t>
  </si>
  <si>
    <t>універсальний бій</t>
  </si>
  <si>
    <t>ушу</t>
  </si>
  <si>
    <t>фітнес</t>
  </si>
  <si>
    <t>флорбол</t>
  </si>
  <si>
    <t>французький бокс Сават</t>
  </si>
  <si>
    <t>фрі-файт</t>
  </si>
  <si>
    <t>футзал</t>
  </si>
  <si>
    <t>фунакоші шотокан карате</t>
  </si>
  <si>
    <t>хортинг</t>
  </si>
  <si>
    <t>черліденг</t>
  </si>
  <si>
    <t>шахи</t>
  </si>
  <si>
    <t>шашки</t>
  </si>
  <si>
    <t>шотокан карате-до С.К.І.Ф.</t>
  </si>
  <si>
    <t xml:space="preserve">   у тому числі
    армспорт</t>
  </si>
  <si>
    <t>бадмінтон</t>
  </si>
  <si>
    <t>баскетбол</t>
  </si>
  <si>
    <t>баскетбол на візках</t>
  </si>
  <si>
    <t>біатлон</t>
  </si>
  <si>
    <t>боротьба вільна</t>
  </si>
  <si>
    <t>боротьба греко-римська</t>
  </si>
  <si>
    <t>бочча</t>
  </si>
  <si>
    <t>велосипедний спорт – трек</t>
  </si>
  <si>
    <t>велосипедний спорт – шосе</t>
  </si>
  <si>
    <t>волейбол сидячи</t>
  </si>
  <si>
    <t>голбол</t>
  </si>
  <si>
    <t>карате</t>
  </si>
  <si>
    <t>керлінг</t>
  </si>
  <si>
    <t>керлінг на візках</t>
  </si>
  <si>
    <t>лижні перегони</t>
  </si>
  <si>
    <t>параканое</t>
  </si>
  <si>
    <t>паратриатлон</t>
  </si>
  <si>
    <t>пляжний волейбол</t>
  </si>
  <si>
    <t>регбі на візках</t>
  </si>
  <si>
    <t>спортивні танці на візках</t>
  </si>
  <si>
    <t>теніс на візках</t>
  </si>
  <si>
    <t>тхеквондо</t>
  </si>
  <si>
    <t>фехтування на візках</t>
  </si>
  <si>
    <t xml:space="preserve">       загальноосвітні навчальні заклади</t>
  </si>
  <si>
    <t xml:space="preserve">       професійно-технічні навчальні заклади</t>
  </si>
  <si>
    <t xml:space="preserve">       позашкільні навчальні заклади</t>
  </si>
  <si>
    <t xml:space="preserve">       підприємства, установи, організації</t>
  </si>
  <si>
    <t xml:space="preserve">       організації, які здійснюють 
       фізкультурно-оздоровчу діяльність 
       за місцем проживання громадян </t>
  </si>
  <si>
    <t xml:space="preserve">          з них 
          фізкультурно-оздоровчі клуби</t>
  </si>
  <si>
    <t xml:space="preserve">       інші підприємства, установи, організації</t>
  </si>
  <si>
    <t>особи з інвалідністю</t>
  </si>
  <si>
    <t>Кількість членів відокремлених підрозділів національних спортивних федерацій, з них</t>
  </si>
  <si>
    <t>Мінмолодьспорт –
Держстату (по Україні та адміністративно-територіальних одиницях, по сільській місцевості, по об'єднаних територіальних громадах сіл, селищ, міст)</t>
  </si>
  <si>
    <t>Форма № 2-ФК 
(річна) 
                                                                   ЗАТВЕРДЖЕНО                                      Наказ Міністерства молоді та спорту України 
14 грудня 2015 року № 4611 
(у редакції наказу Міністерства молоді та спорту України 
від 14 листопада 2017 року
 № 4741)
за погодженням з Держстатом, ДРС, МОН, Міноборони, 
МВС, Національним комітетом спорту інвалідів України</t>
  </si>
  <si>
    <t xml:space="preserve">Органи управління освіти, підприємства, установи, організації, місцеві осередки фізкультурно-спортивних товариств, місцеві центри "Інваспорт", місцеві центри "Спорт для всіх" –
структурним підрозділам з фізичної культури та спорту
</t>
  </si>
  <si>
    <t xml:space="preserve">   відокремлених підрозділів національних спортивних федерацій</t>
  </si>
  <si>
    <t>до 05 січня</t>
  </si>
  <si>
    <t>(за наявністю)</t>
  </si>
  <si>
    <t xml:space="preserve">Керівник (власник)                             М.П.     </t>
  </si>
  <si>
    <r>
      <t xml:space="preserve">       </t>
    </r>
    <r>
      <rPr>
        <sz val="8"/>
        <color indexed="8"/>
        <rFont val="Times New Roman"/>
        <family val="1"/>
        <charset val="204"/>
      </rPr>
      <t>заклади вищої освіти</t>
    </r>
  </si>
  <si>
    <t xml:space="preserve">   закладів вищої освіти</t>
  </si>
  <si>
    <t xml:space="preserve">Види спорту осіб з інвалідністю </t>
  </si>
  <si>
    <t>Кількість штатних працівників, усього</t>
  </si>
  <si>
    <t>Кількість спортивних споруд, усього</t>
  </si>
  <si>
    <t>Використано коштів, усього</t>
  </si>
  <si>
    <t>Кількість 
осіб, які займаються спортом, усього</t>
  </si>
  <si>
    <t>Кількість працівників фізичної культури і спорту, які проводять заняття,  усього</t>
  </si>
  <si>
    <t>Кількість осіб, які охоплені фізкультурно-оздоровчою діяльністю,  усього</t>
  </si>
  <si>
    <t>Кількість осіб,  які відвідують заняття (уроки) з фізичної культури (фізичного виховання),  усього</t>
  </si>
  <si>
    <t xml:space="preserve">станом на 01 січня 2021 року </t>
  </si>
  <si>
    <t xml:space="preserve">Респондент:  </t>
  </si>
  <si>
    <t xml:space="preserve">Місцезнаходження/ Місце проживання: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</si>
</sst>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/>
    <xf numFmtId="49" fontId="5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 wrapText="1"/>
    </xf>
    <xf numFmtId="49" fontId="15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/>
    <xf numFmtId="3" fontId="15" fillId="0" borderId="0" xfId="0" applyNumberFormat="1" applyFont="1" applyFill="1"/>
    <xf numFmtId="0" fontId="15" fillId="0" borderId="0" xfId="0" applyFont="1" applyFill="1" applyAlignment="1">
      <alignment horizontal="left" vertical="center"/>
    </xf>
    <xf numFmtId="0" fontId="17" fillId="0" borderId="0" xfId="0" applyFont="1"/>
    <xf numFmtId="0" fontId="17" fillId="0" borderId="0" xfId="0" applyFont="1" applyBorder="1"/>
    <xf numFmtId="0" fontId="19" fillId="0" borderId="0" xfId="0" applyFont="1" applyBorder="1"/>
    <xf numFmtId="0" fontId="19" fillId="0" borderId="0" xfId="0" applyFont="1"/>
    <xf numFmtId="0" fontId="20" fillId="0" borderId="0" xfId="0" applyFont="1"/>
    <xf numFmtId="49" fontId="20" fillId="0" borderId="0" xfId="0" applyNumberFormat="1" applyFont="1" applyAlignment="1">
      <alignment horizontal="center" vertical="center" wrapText="1"/>
    </xf>
    <xf numFmtId="0" fontId="21" fillId="0" borderId="0" xfId="0" applyFont="1"/>
    <xf numFmtId="0" fontId="20" fillId="0" borderId="3" xfId="0" applyFont="1" applyBorder="1" applyAlignment="1">
      <alignment horizontal="center" vertical="center"/>
    </xf>
    <xf numFmtId="0" fontId="20" fillId="0" borderId="0" xfId="0" applyFont="1" applyBorder="1"/>
    <xf numFmtId="0" fontId="17" fillId="0" borderId="0" xfId="0" applyFont="1" applyAlignment="1">
      <alignment horizontal="right"/>
    </xf>
    <xf numFmtId="0" fontId="10" fillId="0" borderId="0" xfId="0" applyFont="1" applyBorder="1"/>
    <xf numFmtId="0" fontId="10" fillId="0" borderId="0" xfId="0" applyFont="1"/>
    <xf numFmtId="49" fontId="17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justify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vertical="center" wrapText="1"/>
    </xf>
    <xf numFmtId="49" fontId="17" fillId="0" borderId="6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15" fillId="0" borderId="0" xfId="0" applyFont="1"/>
    <xf numFmtId="49" fontId="17" fillId="0" borderId="0" xfId="0" applyNumberFormat="1" applyFont="1" applyAlignment="1">
      <alignment horizontal="left" vertical="center" wrapText="1"/>
    </xf>
    <xf numFmtId="0" fontId="17" fillId="0" borderId="0" xfId="0" applyFont="1" applyAlignment="1"/>
    <xf numFmtId="0" fontId="17" fillId="0" borderId="0" xfId="0" applyFont="1" applyBorder="1" applyAlignment="1"/>
    <xf numFmtId="0" fontId="17" fillId="0" borderId="1" xfId="0" applyFont="1" applyBorder="1" applyAlignment="1"/>
    <xf numFmtId="0" fontId="17" fillId="0" borderId="10" xfId="0" applyFont="1" applyBorder="1" applyAlignment="1"/>
    <xf numFmtId="0" fontId="17" fillId="0" borderId="1" xfId="0" applyFont="1" applyBorder="1"/>
    <xf numFmtId="0" fontId="17" fillId="0" borderId="0" xfId="0" applyFont="1" applyBorder="1" applyAlignment="1">
      <alignment horizontal="left"/>
    </xf>
    <xf numFmtId="0" fontId="1" fillId="0" borderId="0" xfId="0" applyFont="1"/>
    <xf numFmtId="0" fontId="20" fillId="0" borderId="0" xfId="0" applyFont="1" applyAlignment="1">
      <alignment vertical="top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0" fillId="0" borderId="0" xfId="0" applyFont="1" applyBorder="1"/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0" fillId="0" borderId="3" xfId="0" applyBorder="1"/>
    <xf numFmtId="49" fontId="12" fillId="0" borderId="4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textRotation="90" wrapText="1"/>
    </xf>
    <xf numFmtId="0" fontId="15" fillId="0" borderId="4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justify" vertical="center"/>
    </xf>
    <xf numFmtId="49" fontId="12" fillId="0" borderId="4" xfId="0" applyNumberFormat="1" applyFont="1" applyFill="1" applyBorder="1" applyAlignment="1">
      <alignment horizontal="justify" vertical="center" wrapText="1"/>
    </xf>
    <xf numFmtId="49" fontId="12" fillId="0" borderId="6" xfId="0" applyNumberFormat="1" applyFont="1" applyFill="1" applyBorder="1" applyAlignment="1">
      <alignment horizontal="justify" vertical="center" wrapText="1"/>
    </xf>
    <xf numFmtId="49" fontId="12" fillId="0" borderId="5" xfId="0" applyNumberFormat="1" applyFont="1" applyFill="1" applyBorder="1" applyAlignment="1">
      <alignment horizontal="justify" vertical="center" wrapText="1"/>
    </xf>
    <xf numFmtId="49" fontId="22" fillId="0" borderId="4" xfId="0" applyNumberFormat="1" applyFont="1" applyFill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49" fontId="12" fillId="0" borderId="12" xfId="0" applyNumberFormat="1" applyFont="1" applyFill="1" applyBorder="1" applyAlignment="1">
      <alignment horizontal="justify" vertical="center" wrapText="1"/>
    </xf>
    <xf numFmtId="49" fontId="12" fillId="0" borderId="8" xfId="0" applyNumberFormat="1" applyFont="1" applyFill="1" applyBorder="1" applyAlignment="1">
      <alignment horizontal="justify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4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8" fillId="0" borderId="9" xfId="0" applyFont="1" applyBorder="1" applyAlignment="1">
      <alignment horizontal="left"/>
    </xf>
    <xf numFmtId="0" fontId="17" fillId="0" borderId="13" xfId="0" applyFont="1" applyBorder="1" applyAlignment="1">
      <alignment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/>
    </xf>
    <xf numFmtId="0" fontId="15" fillId="0" borderId="0" xfId="0" applyFont="1" applyBorder="1"/>
    <xf numFmtId="49" fontId="16" fillId="0" borderId="0" xfId="0" applyNumberFormat="1" applyFont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5" fillId="0" borderId="0" xfId="0" applyFont="1" applyFill="1" applyBorder="1"/>
    <xf numFmtId="49" fontId="15" fillId="0" borderId="6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/>
    <xf numFmtId="49" fontId="3" fillId="0" borderId="0" xfId="0" applyNumberFormat="1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5" fillId="0" borderId="3" xfId="0" applyFont="1" applyBorder="1" applyAlignment="1">
      <alignment horizontal="center"/>
    </xf>
    <xf numFmtId="49" fontId="15" fillId="0" borderId="7" xfId="0" applyNumberFormat="1" applyFont="1" applyFill="1" applyBorder="1" applyAlignment="1">
      <alignment horizontal="center" vertical="center" textRotation="90" wrapText="1"/>
    </xf>
    <xf numFmtId="0" fontId="15" fillId="0" borderId="7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/>
    </xf>
    <xf numFmtId="0" fontId="17" fillId="0" borderId="3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5" fillId="0" borderId="3" xfId="0" applyNumberFormat="1" applyFont="1" applyBorder="1" applyAlignment="1">
      <alignment horizontal="left" wrapText="1" indent="1"/>
    </xf>
    <xf numFmtId="0" fontId="15" fillId="0" borderId="3" xfId="0" applyNumberFormat="1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17" fillId="0" borderId="3" xfId="0" applyNumberFormat="1" applyFont="1" applyBorder="1"/>
    <xf numFmtId="0" fontId="15" fillId="0" borderId="3" xfId="0" applyNumberFormat="1" applyFont="1" applyBorder="1" applyAlignment="1">
      <alignment horizontal="left" indent="1"/>
    </xf>
    <xf numFmtId="0" fontId="15" fillId="0" borderId="3" xfId="0" applyNumberFormat="1" applyFont="1" applyBorder="1" applyAlignment="1">
      <alignment horizontal="left" indent="2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left" indent="2"/>
    </xf>
    <xf numFmtId="0" fontId="15" fillId="0" borderId="2" xfId="0" applyNumberFormat="1" applyFont="1" applyBorder="1" applyAlignment="1">
      <alignment horizontal="left" indent="2"/>
    </xf>
    <xf numFmtId="0" fontId="17" fillId="0" borderId="2" xfId="0" applyNumberFormat="1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left" vertical="center"/>
    </xf>
    <xf numFmtId="0" fontId="17" fillId="0" borderId="3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left"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3" xfId="0" applyNumberFormat="1" applyFont="1" applyBorder="1" applyAlignment="1">
      <alignment wrapText="1"/>
    </xf>
    <xf numFmtId="0" fontId="3" fillId="0" borderId="3" xfId="0" applyNumberFormat="1" applyFont="1" applyBorder="1"/>
    <xf numFmtId="0" fontId="3" fillId="0" borderId="3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26" fillId="0" borderId="2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left" vertical="center" wrapText="1"/>
    </xf>
    <xf numFmtId="0" fontId="26" fillId="0" borderId="2" xfId="0" applyNumberFormat="1" applyFont="1" applyFill="1" applyBorder="1" applyAlignment="1">
      <alignment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16" fillId="3" borderId="3" xfId="0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 wrapText="1"/>
    </xf>
    <xf numFmtId="0" fontId="17" fillId="3" borderId="3" xfId="0" applyNumberFormat="1" applyFont="1" applyFill="1" applyBorder="1" applyAlignment="1">
      <alignment horizontal="center" vertical="center" wrapText="1"/>
    </xf>
    <xf numFmtId="0" fontId="15" fillId="3" borderId="3" xfId="0" applyNumberFormat="1" applyFont="1" applyFill="1" applyBorder="1" applyAlignment="1">
      <alignment horizontal="center" vertical="center" wrapText="1"/>
    </xf>
    <xf numFmtId="49" fontId="27" fillId="3" borderId="2" xfId="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center" wrapText="1"/>
    </xf>
    <xf numFmtId="0" fontId="27" fillId="3" borderId="3" xfId="0" applyNumberFormat="1" applyFont="1" applyFill="1" applyBorder="1" applyAlignment="1">
      <alignment horizontal="center" vertical="center" wrapText="1"/>
    </xf>
    <xf numFmtId="0" fontId="17" fillId="3" borderId="3" xfId="0" applyNumberFormat="1" applyFont="1" applyFill="1" applyBorder="1" applyAlignment="1">
      <alignment horizontal="center" vertical="center"/>
    </xf>
    <xf numFmtId="0" fontId="27" fillId="3" borderId="3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20" fillId="0" borderId="4" xfId="0" applyFont="1" applyBorder="1" applyAlignment="1">
      <alignment horizontal="justify" vertical="top" wrapText="1"/>
    </xf>
    <xf numFmtId="0" fontId="20" fillId="0" borderId="13" xfId="0" applyFont="1" applyBorder="1" applyAlignment="1">
      <alignment horizontal="justify" vertical="top" wrapText="1"/>
    </xf>
    <xf numFmtId="0" fontId="20" fillId="0" borderId="6" xfId="0" applyFont="1" applyBorder="1" applyAlignment="1">
      <alignment horizontal="justify" vertical="top" wrapText="1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justify" vertical="top"/>
    </xf>
    <xf numFmtId="0" fontId="20" fillId="0" borderId="6" xfId="0" applyFont="1" applyBorder="1" applyAlignment="1">
      <alignment horizontal="justify" vertical="top"/>
    </xf>
    <xf numFmtId="0" fontId="20" fillId="0" borderId="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top" wrapText="1"/>
    </xf>
    <xf numFmtId="0" fontId="20" fillId="0" borderId="3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9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49" fontId="17" fillId="0" borderId="13" xfId="0" applyNumberFormat="1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justify" vertical="center" wrapText="1"/>
    </xf>
    <xf numFmtId="0" fontId="15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7" fillId="0" borderId="4" xfId="0" applyNumberFormat="1" applyFont="1" applyBorder="1" applyAlignment="1">
      <alignment horizontal="left" vertical="center" wrapText="1"/>
    </xf>
    <xf numFmtId="0" fontId="17" fillId="0" borderId="13" xfId="0" applyNumberFormat="1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/>
    </xf>
    <xf numFmtId="49" fontId="13" fillId="0" borderId="0" xfId="0" applyNumberFormat="1" applyFont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20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justify" vertical="center"/>
    </xf>
    <xf numFmtId="0" fontId="12" fillId="0" borderId="6" xfId="0" applyFont="1" applyFill="1" applyBorder="1" applyAlignment="1">
      <alignment horizontal="justify" vertical="center"/>
    </xf>
    <xf numFmtId="0" fontId="15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49" fontId="12" fillId="0" borderId="4" xfId="0" applyNumberFormat="1" applyFont="1" applyFill="1" applyBorder="1" applyAlignment="1">
      <alignment horizontal="justify" vertical="center" wrapText="1"/>
    </xf>
    <xf numFmtId="49" fontId="12" fillId="0" borderId="6" xfId="0" applyNumberFormat="1" applyFont="1" applyFill="1" applyBorder="1" applyAlignment="1">
      <alignment horizontal="justify" vertical="center" wrapText="1"/>
    </xf>
    <xf numFmtId="0" fontId="15" fillId="0" borderId="3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textRotation="90" wrapText="1"/>
    </xf>
    <xf numFmtId="0" fontId="15" fillId="0" borderId="4" xfId="0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8" xfId="0" applyNumberFormat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6" xfId="0" applyFont="1" applyFill="1" applyBorder="1" applyAlignment="1">
      <alignment horizontal="justify" vertical="center" wrapText="1"/>
    </xf>
    <xf numFmtId="49" fontId="12" fillId="0" borderId="3" xfId="0" applyNumberFormat="1" applyFont="1" applyFill="1" applyBorder="1" applyAlignment="1">
      <alignment horizontal="justify" vertical="center" wrapText="1"/>
    </xf>
    <xf numFmtId="49" fontId="12" fillId="0" borderId="9" xfId="0" applyNumberFormat="1" applyFont="1" applyFill="1" applyBorder="1" applyAlignment="1">
      <alignment horizontal="justify" vertical="center" wrapText="1"/>
    </xf>
    <xf numFmtId="49" fontId="12" fillId="0" borderId="5" xfId="0" applyNumberFormat="1" applyFont="1" applyFill="1" applyBorder="1" applyAlignment="1">
      <alignment horizontal="justify" vertical="center" wrapText="1"/>
    </xf>
    <xf numFmtId="49" fontId="12" fillId="0" borderId="7" xfId="0" applyNumberFormat="1" applyFont="1" applyFill="1" applyBorder="1" applyAlignment="1">
      <alignment horizontal="justify" vertical="center" wrapText="1"/>
    </xf>
    <xf numFmtId="0" fontId="7" fillId="0" borderId="6" xfId="0" applyFont="1" applyBorder="1"/>
    <xf numFmtId="0" fontId="12" fillId="0" borderId="3" xfId="0" applyFont="1" applyFill="1" applyBorder="1" applyAlignment="1">
      <alignment horizontal="justify" vertical="center"/>
    </xf>
    <xf numFmtId="0" fontId="12" fillId="0" borderId="2" xfId="0" applyFont="1" applyFill="1" applyBorder="1" applyAlignment="1">
      <alignment horizontal="justify" vertical="center"/>
    </xf>
    <xf numFmtId="0" fontId="15" fillId="0" borderId="0" xfId="0" applyFont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2" borderId="3" xfId="0" applyFont="1" applyFill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textRotation="90"/>
    </xf>
    <xf numFmtId="0" fontId="15" fillId="0" borderId="11" xfId="0" applyFont="1" applyBorder="1" applyAlignment="1">
      <alignment horizontal="center" vertical="center" textRotation="90"/>
    </xf>
    <xf numFmtId="0" fontId="15" fillId="0" borderId="7" xfId="0" applyFont="1" applyBorder="1" applyAlignment="1">
      <alignment horizontal="center" vertical="center" textRotation="90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8" xfId="0" applyFont="1" applyBorder="1" applyAlignment="1">
      <alignment horizontal="center" vertical="center" textRotation="90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vertical="center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/>
    </xf>
    <xf numFmtId="49" fontId="15" fillId="0" borderId="6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49" fontId="15" fillId="0" borderId="3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2" fillId="0" borderId="1" xfId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0" fontId="17" fillId="0" borderId="10" xfId="0" applyFont="1" applyBorder="1" applyAlignment="1"/>
    <xf numFmtId="0" fontId="17" fillId="0" borderId="10" xfId="0" applyFont="1" applyBorder="1" applyAlignment="1">
      <alignment horizont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left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horizontal="justify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49" fontId="25" fillId="0" borderId="7" xfId="0" applyNumberFormat="1" applyFont="1" applyFill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 textRotation="90" wrapText="1"/>
    </xf>
    <xf numFmtId="49" fontId="2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opLeftCell="A16" zoomScale="90" zoomScaleNormal="90" zoomScaleSheetLayoutView="100" workbookViewId="0">
      <selection activeCell="T11" sqref="T11"/>
    </sheetView>
  </sheetViews>
  <sheetFormatPr defaultRowHeight="13.2" x14ac:dyDescent="0.25"/>
  <cols>
    <col min="9" max="9" width="11" customWidth="1"/>
    <col min="11" max="11" width="8.6640625" customWidth="1"/>
    <col min="12" max="12" width="4.6640625" customWidth="1"/>
    <col min="13" max="13" width="4.44140625" customWidth="1"/>
    <col min="14" max="14" width="5" customWidth="1"/>
    <col min="15" max="15" width="4.88671875" customWidth="1"/>
    <col min="16" max="16" width="4.44140625" customWidth="1"/>
    <col min="17" max="17" width="4.6640625" customWidth="1"/>
    <col min="18" max="18" width="4.33203125" customWidth="1"/>
    <col min="19" max="19" width="4.6640625" customWidth="1"/>
  </cols>
  <sheetData>
    <row r="1" spans="1:19" ht="13.8" x14ac:dyDescent="0.25">
      <c r="I1" s="212" t="s">
        <v>380</v>
      </c>
      <c r="J1" s="213"/>
      <c r="K1" s="214"/>
      <c r="L1" s="93"/>
      <c r="M1" s="93"/>
      <c r="N1" s="93"/>
      <c r="O1" s="93"/>
      <c r="P1" s="93"/>
      <c r="Q1" s="93"/>
      <c r="R1" s="93"/>
      <c r="S1" s="93"/>
    </row>
    <row r="3" spans="1:19" ht="15.6" x14ac:dyDescent="0.3">
      <c r="F3" s="28"/>
      <c r="G3" s="215" t="s">
        <v>292</v>
      </c>
      <c r="H3" s="215"/>
      <c r="I3" s="215"/>
      <c r="J3" s="28"/>
    </row>
    <row r="4" spans="1:19" ht="15.6" x14ac:dyDescent="0.3">
      <c r="F4" s="215" t="s">
        <v>293</v>
      </c>
      <c r="G4" s="215"/>
      <c r="H4" s="215"/>
      <c r="I4" s="215"/>
      <c r="J4" s="215"/>
    </row>
    <row r="5" spans="1:19" ht="18.75" customHeight="1" x14ac:dyDescent="0.3">
      <c r="F5" s="221" t="s">
        <v>684</v>
      </c>
      <c r="G5" s="221"/>
      <c r="H5" s="221"/>
      <c r="I5" s="221"/>
      <c r="J5" s="221"/>
    </row>
    <row r="7" spans="1:19" s="63" customFormat="1" ht="18.75" customHeight="1" x14ac:dyDescent="0.25">
      <c r="A7" s="219" t="s">
        <v>294</v>
      </c>
      <c r="B7" s="222"/>
      <c r="C7" s="222"/>
      <c r="D7" s="222"/>
      <c r="E7" s="222"/>
      <c r="F7" s="222"/>
      <c r="G7" s="222"/>
      <c r="H7" s="222"/>
      <c r="I7" s="220"/>
      <c r="J7" s="223" t="s">
        <v>423</v>
      </c>
      <c r="K7" s="224"/>
      <c r="M7" s="231" t="s">
        <v>668</v>
      </c>
      <c r="N7" s="231"/>
      <c r="O7" s="231"/>
      <c r="P7" s="231"/>
      <c r="Q7" s="231"/>
      <c r="R7" s="231"/>
      <c r="S7" s="64"/>
    </row>
    <row r="8" spans="1:19" s="63" customFormat="1" ht="30" customHeight="1" x14ac:dyDescent="0.25">
      <c r="A8" s="216" t="s">
        <v>458</v>
      </c>
      <c r="B8" s="225"/>
      <c r="C8" s="225"/>
      <c r="D8" s="225"/>
      <c r="E8" s="225"/>
      <c r="F8" s="225"/>
      <c r="G8" s="225"/>
      <c r="H8" s="225"/>
      <c r="I8" s="226"/>
      <c r="J8" s="227" t="s">
        <v>671</v>
      </c>
      <c r="K8" s="228"/>
      <c r="M8" s="231"/>
      <c r="N8" s="231"/>
      <c r="O8" s="231"/>
      <c r="P8" s="231"/>
      <c r="Q8" s="231"/>
      <c r="R8" s="231"/>
      <c r="S8" s="64"/>
    </row>
    <row r="9" spans="1:19" s="63" customFormat="1" ht="29.25" customHeight="1" x14ac:dyDescent="0.25">
      <c r="A9" s="216" t="s">
        <v>459</v>
      </c>
      <c r="B9" s="217"/>
      <c r="C9" s="217"/>
      <c r="D9" s="217"/>
      <c r="E9" s="217"/>
      <c r="F9" s="217"/>
      <c r="G9" s="217"/>
      <c r="H9" s="217"/>
      <c r="I9" s="218"/>
      <c r="J9" s="229"/>
      <c r="K9" s="230"/>
      <c r="M9" s="231"/>
      <c r="N9" s="231"/>
      <c r="O9" s="231"/>
      <c r="P9" s="231"/>
      <c r="Q9" s="231"/>
      <c r="R9" s="231"/>
      <c r="S9" s="64"/>
    </row>
    <row r="10" spans="1:19" s="63" customFormat="1" ht="58.8" customHeight="1" x14ac:dyDescent="0.25">
      <c r="A10" s="216" t="s">
        <v>669</v>
      </c>
      <c r="B10" s="225"/>
      <c r="C10" s="225"/>
      <c r="D10" s="225"/>
      <c r="E10" s="225"/>
      <c r="F10" s="225"/>
      <c r="G10" s="225"/>
      <c r="H10" s="225"/>
      <c r="I10" s="226"/>
      <c r="J10" s="232" t="s">
        <v>295</v>
      </c>
      <c r="K10" s="232"/>
      <c r="M10" s="231"/>
      <c r="N10" s="231"/>
      <c r="O10" s="231"/>
      <c r="P10" s="231"/>
      <c r="Q10" s="231"/>
      <c r="R10" s="231"/>
      <c r="S10" s="64"/>
    </row>
    <row r="11" spans="1:19" s="63" customFormat="1" ht="91.5" customHeight="1" x14ac:dyDescent="0.25">
      <c r="A11" s="216" t="s">
        <v>460</v>
      </c>
      <c r="B11" s="225"/>
      <c r="C11" s="225"/>
      <c r="D11" s="225"/>
      <c r="E11" s="225"/>
      <c r="F11" s="225"/>
      <c r="G11" s="225"/>
      <c r="H11" s="225"/>
      <c r="I11" s="226"/>
      <c r="J11" s="219" t="s">
        <v>296</v>
      </c>
      <c r="K11" s="220"/>
      <c r="M11" s="231"/>
      <c r="N11" s="231"/>
      <c r="O11" s="231"/>
      <c r="P11" s="231"/>
      <c r="Q11" s="231"/>
      <c r="R11" s="231"/>
      <c r="S11" s="64"/>
    </row>
    <row r="12" spans="1:19" s="63" customFormat="1" ht="47.25" customHeight="1" x14ac:dyDescent="0.25">
      <c r="A12" s="216" t="s">
        <v>383</v>
      </c>
      <c r="B12" s="225"/>
      <c r="C12" s="225"/>
      <c r="D12" s="225"/>
      <c r="E12" s="225"/>
      <c r="F12" s="225"/>
      <c r="G12" s="225"/>
      <c r="H12" s="225"/>
      <c r="I12" s="226"/>
      <c r="J12" s="219" t="s">
        <v>297</v>
      </c>
      <c r="K12" s="220"/>
      <c r="M12" s="231"/>
      <c r="N12" s="231"/>
      <c r="O12" s="231"/>
      <c r="P12" s="231"/>
      <c r="Q12" s="231"/>
      <c r="R12" s="231"/>
      <c r="S12" s="64"/>
    </row>
    <row r="13" spans="1:19" s="63" customFormat="1" ht="78" customHeight="1" x14ac:dyDescent="0.25">
      <c r="A13" s="216" t="s">
        <v>402</v>
      </c>
      <c r="B13" s="217"/>
      <c r="C13" s="217"/>
      <c r="D13" s="217"/>
      <c r="E13" s="217"/>
      <c r="F13" s="217"/>
      <c r="G13" s="217"/>
      <c r="H13" s="217"/>
      <c r="I13" s="218"/>
      <c r="J13" s="219" t="s">
        <v>298</v>
      </c>
      <c r="K13" s="220"/>
      <c r="M13" s="231"/>
      <c r="N13" s="231"/>
      <c r="O13" s="231"/>
      <c r="P13" s="231"/>
      <c r="Q13" s="231"/>
      <c r="R13" s="231"/>
      <c r="S13" s="64"/>
    </row>
    <row r="14" spans="1:19" s="63" customFormat="1" ht="49.5" customHeight="1" x14ac:dyDescent="0.25">
      <c r="A14" s="216" t="s">
        <v>667</v>
      </c>
      <c r="B14" s="225"/>
      <c r="C14" s="225"/>
      <c r="D14" s="225"/>
      <c r="E14" s="225"/>
      <c r="F14" s="225"/>
      <c r="G14" s="225"/>
      <c r="H14" s="225"/>
      <c r="I14" s="226"/>
      <c r="J14" s="219" t="s">
        <v>299</v>
      </c>
      <c r="K14" s="220"/>
      <c r="M14" s="64"/>
      <c r="N14" s="64"/>
      <c r="O14" s="64"/>
      <c r="P14" s="64"/>
      <c r="Q14" s="64"/>
      <c r="R14" s="64"/>
      <c r="S14" s="64"/>
    </row>
    <row r="15" spans="1:19" ht="8.25" hidden="1" customHeight="1" x14ac:dyDescent="0.25">
      <c r="M15" s="65"/>
    </row>
    <row r="16" spans="1:19" ht="12.75" customHeight="1" x14ac:dyDescent="0.25">
      <c r="A16" s="239" t="s">
        <v>685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1"/>
    </row>
    <row r="17" spans="1:11" ht="21.75" customHeight="1" x14ac:dyDescent="0.25">
      <c r="A17" s="233" t="s">
        <v>424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5"/>
    </row>
    <row r="18" spans="1:11" ht="17.25" customHeight="1" x14ac:dyDescent="0.25">
      <c r="A18" s="233" t="s">
        <v>686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5"/>
    </row>
    <row r="19" spans="1:11" ht="4.5" customHeight="1" x14ac:dyDescent="0.25">
      <c r="A19" s="236" t="s">
        <v>300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8"/>
    </row>
    <row r="20" spans="1:11" ht="22.5" customHeight="1" x14ac:dyDescent="0.25">
      <c r="A20" s="209" t="s">
        <v>451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1"/>
    </row>
  </sheetData>
  <mergeCells count="25">
    <mergeCell ref="A17:K17"/>
    <mergeCell ref="M7:R13"/>
    <mergeCell ref="A10:I10"/>
    <mergeCell ref="A11:I11"/>
    <mergeCell ref="J11:K11"/>
    <mergeCell ref="A12:I12"/>
    <mergeCell ref="J12:K12"/>
    <mergeCell ref="J10:K10"/>
    <mergeCell ref="A9:I9"/>
    <mergeCell ref="A20:K20"/>
    <mergeCell ref="I1:K1"/>
    <mergeCell ref="G3:I3"/>
    <mergeCell ref="A13:I13"/>
    <mergeCell ref="J13:K13"/>
    <mergeCell ref="F4:J4"/>
    <mergeCell ref="F5:J5"/>
    <mergeCell ref="A7:I7"/>
    <mergeCell ref="J7:K7"/>
    <mergeCell ref="A8:I8"/>
    <mergeCell ref="J8:K9"/>
    <mergeCell ref="A18:K18"/>
    <mergeCell ref="A19:K19"/>
    <mergeCell ref="A14:I14"/>
    <mergeCell ref="J14:K14"/>
    <mergeCell ref="A16:K16"/>
  </mergeCells>
  <phoneticPr fontId="3" type="noConversion"/>
  <pageMargins left="0.39370078740157483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abSelected="1" topLeftCell="A10" zoomScaleNormal="100" zoomScaleSheetLayoutView="85" workbookViewId="0">
      <selection activeCell="E33" sqref="E33"/>
    </sheetView>
  </sheetViews>
  <sheetFormatPr defaultRowHeight="13.2" x14ac:dyDescent="0.25"/>
  <cols>
    <col min="1" max="2" width="2.88671875" style="17" customWidth="1"/>
    <col min="3" max="3" width="50.5546875" style="17" customWidth="1"/>
    <col min="4" max="4" width="4.109375" style="17" customWidth="1"/>
    <col min="5" max="5" width="12.44140625" style="17" customWidth="1"/>
    <col min="6" max="6" width="11.6640625" style="17" customWidth="1"/>
    <col min="7" max="7" width="14.44140625" style="17" customWidth="1"/>
    <col min="8" max="8" width="8.88671875" style="17"/>
    <col min="9" max="9" width="11.109375" style="17" customWidth="1"/>
    <col min="10" max="16384" width="8.88671875" style="17"/>
  </cols>
  <sheetData>
    <row r="1" spans="1:9" ht="14.25" customHeight="1" x14ac:dyDescent="0.25">
      <c r="A1" s="250">
        <v>2</v>
      </c>
      <c r="B1" s="250"/>
      <c r="C1" s="250"/>
      <c r="D1" s="250"/>
      <c r="E1" s="250"/>
      <c r="F1" s="250"/>
      <c r="G1" s="250"/>
    </row>
    <row r="2" spans="1:9" s="28" customFormat="1" ht="15.75" customHeight="1" x14ac:dyDescent="0.25">
      <c r="A2" s="257" t="s">
        <v>384</v>
      </c>
      <c r="B2" s="257"/>
      <c r="C2" s="257"/>
      <c r="D2" s="257"/>
      <c r="E2" s="257"/>
      <c r="F2" s="257"/>
      <c r="G2" s="257"/>
    </row>
    <row r="3" spans="1:9" s="28" customFormat="1" ht="2.25" hidden="1" customHeight="1" x14ac:dyDescent="0.25"/>
    <row r="4" spans="1:9" s="28" customFormat="1" ht="13.5" customHeight="1" x14ac:dyDescent="0.25">
      <c r="A4" s="261" t="s">
        <v>385</v>
      </c>
      <c r="B4" s="261"/>
      <c r="C4" s="261"/>
      <c r="D4" s="261"/>
      <c r="E4" s="261"/>
      <c r="F4" s="261"/>
      <c r="G4" s="261"/>
    </row>
    <row r="5" spans="1:9" s="28" customFormat="1" ht="12.75" customHeight="1" x14ac:dyDescent="0.25">
      <c r="G5" s="37" t="s">
        <v>291</v>
      </c>
    </row>
    <row r="6" spans="1:9" s="28" customFormat="1" ht="13.5" customHeight="1" x14ac:dyDescent="0.25">
      <c r="A6" s="258"/>
      <c r="B6" s="258"/>
      <c r="C6" s="258"/>
      <c r="D6" s="259" t="s">
        <v>0</v>
      </c>
      <c r="E6" s="260" t="s">
        <v>677</v>
      </c>
      <c r="F6" s="246" t="s">
        <v>330</v>
      </c>
      <c r="G6" s="247"/>
    </row>
    <row r="7" spans="1:9" s="31" customFormat="1" ht="51.75" customHeight="1" x14ac:dyDescent="0.25">
      <c r="A7" s="258"/>
      <c r="B7" s="258"/>
      <c r="C7" s="258"/>
      <c r="D7" s="259"/>
      <c r="E7" s="260"/>
      <c r="F7" s="72" t="s">
        <v>426</v>
      </c>
      <c r="G7" s="72" t="s">
        <v>427</v>
      </c>
      <c r="H7" s="30"/>
      <c r="I7" s="66"/>
    </row>
    <row r="8" spans="1:9" s="31" customFormat="1" ht="13.5" customHeight="1" x14ac:dyDescent="0.25">
      <c r="A8" s="251" t="s">
        <v>342</v>
      </c>
      <c r="B8" s="252"/>
      <c r="C8" s="253"/>
      <c r="D8" s="70" t="s">
        <v>343</v>
      </c>
      <c r="E8" s="71">
        <v>1</v>
      </c>
      <c r="F8" s="72">
        <v>2</v>
      </c>
      <c r="G8" s="71">
        <v>3</v>
      </c>
      <c r="H8" s="30"/>
      <c r="I8" s="30"/>
    </row>
    <row r="9" spans="1:9" s="31" customFormat="1" ht="15.75" customHeight="1" x14ac:dyDescent="0.25">
      <c r="A9" s="254" t="s">
        <v>301</v>
      </c>
      <c r="B9" s="255"/>
      <c r="C9" s="256"/>
      <c r="D9" s="73">
        <v>1</v>
      </c>
      <c r="E9" s="193">
        <f t="shared" ref="E9:F9" si="0">E10+E11+E12+E13+E14+E16+E17+E18+E22+E28+E29+E30+E38+E39+E33+E37</f>
        <v>0</v>
      </c>
      <c r="F9" s="193">
        <f t="shared" si="0"/>
        <v>0</v>
      </c>
      <c r="G9" s="193">
        <f>G10+G11+G12+G13+G14+G16+G17+G18+G22+G28+G29+G30+G38+G39+G33+G37</f>
        <v>0</v>
      </c>
      <c r="H9" s="30"/>
      <c r="I9" s="30"/>
    </row>
    <row r="10" spans="1:9" s="31" customFormat="1" ht="27" customHeight="1" x14ac:dyDescent="0.25">
      <c r="A10" s="116"/>
      <c r="B10" s="244" t="s">
        <v>318</v>
      </c>
      <c r="C10" s="245"/>
      <c r="D10" s="75" t="s">
        <v>17</v>
      </c>
      <c r="E10" s="74"/>
      <c r="F10" s="74"/>
      <c r="G10" s="74"/>
      <c r="H10" s="30"/>
      <c r="I10" s="30"/>
    </row>
    <row r="11" spans="1:9" s="31" customFormat="1" ht="17.25" customHeight="1" x14ac:dyDescent="0.25">
      <c r="A11" s="117"/>
      <c r="B11" s="244" t="s">
        <v>319</v>
      </c>
      <c r="C11" s="245"/>
      <c r="D11" s="75" t="s">
        <v>52</v>
      </c>
      <c r="E11" s="74"/>
      <c r="F11" s="74"/>
      <c r="G11" s="74"/>
      <c r="H11" s="30"/>
      <c r="I11" s="30"/>
    </row>
    <row r="12" spans="1:9" s="31" customFormat="1" ht="17.25" customHeight="1" x14ac:dyDescent="0.25">
      <c r="A12" s="117"/>
      <c r="B12" s="244" t="s">
        <v>320</v>
      </c>
      <c r="C12" s="245"/>
      <c r="D12" s="75" t="s">
        <v>62</v>
      </c>
      <c r="E12" s="74"/>
      <c r="F12" s="74"/>
      <c r="G12" s="74"/>
      <c r="H12" s="30"/>
      <c r="I12" s="30"/>
    </row>
    <row r="13" spans="1:9" s="31" customFormat="1" ht="17.25" customHeight="1" x14ac:dyDescent="0.25">
      <c r="A13" s="117"/>
      <c r="B13" s="244" t="s">
        <v>675</v>
      </c>
      <c r="C13" s="245"/>
      <c r="D13" s="75" t="s">
        <v>176</v>
      </c>
      <c r="E13" s="74"/>
      <c r="F13" s="74"/>
      <c r="G13" s="74"/>
      <c r="H13" s="30"/>
      <c r="I13" s="30"/>
    </row>
    <row r="14" spans="1:9" s="31" customFormat="1" ht="17.25" customHeight="1" x14ac:dyDescent="0.25">
      <c r="A14" s="117"/>
      <c r="B14" s="244" t="s">
        <v>321</v>
      </c>
      <c r="C14" s="245"/>
      <c r="D14" s="75" t="s">
        <v>133</v>
      </c>
      <c r="E14" s="74"/>
      <c r="F14" s="74"/>
      <c r="G14" s="74"/>
      <c r="H14" s="30"/>
      <c r="I14" s="30"/>
    </row>
    <row r="15" spans="1:9" s="31" customFormat="1" ht="38.25" customHeight="1" x14ac:dyDescent="0.25">
      <c r="A15" s="118" t="s">
        <v>348</v>
      </c>
      <c r="B15" s="119"/>
      <c r="C15" s="120" t="s">
        <v>359</v>
      </c>
      <c r="D15" s="75" t="s">
        <v>134</v>
      </c>
      <c r="E15" s="74"/>
      <c r="F15" s="74"/>
      <c r="G15" s="74"/>
      <c r="H15" s="30"/>
      <c r="I15" s="68" t="s">
        <v>302</v>
      </c>
    </row>
    <row r="16" spans="1:9" s="39" customFormat="1" ht="54" customHeight="1" x14ac:dyDescent="0.25">
      <c r="A16" s="121"/>
      <c r="B16" s="244" t="s">
        <v>456</v>
      </c>
      <c r="C16" s="245"/>
      <c r="D16" s="75" t="s">
        <v>177</v>
      </c>
      <c r="E16" s="74"/>
      <c r="F16" s="74"/>
      <c r="G16" s="74"/>
      <c r="H16" s="38"/>
      <c r="I16" s="38"/>
    </row>
    <row r="17" spans="1:9" ht="16.5" customHeight="1" x14ac:dyDescent="0.25">
      <c r="A17" s="117"/>
      <c r="B17" s="244" t="s">
        <v>335</v>
      </c>
      <c r="C17" s="245"/>
      <c r="D17" s="75" t="s">
        <v>178</v>
      </c>
      <c r="E17" s="74"/>
      <c r="F17" s="74"/>
      <c r="G17" s="74"/>
      <c r="H17" s="16"/>
      <c r="I17" s="16"/>
    </row>
    <row r="18" spans="1:9" ht="19.5" customHeight="1" x14ac:dyDescent="0.25">
      <c r="A18" s="117"/>
      <c r="B18" s="244" t="s">
        <v>369</v>
      </c>
      <c r="C18" s="245"/>
      <c r="D18" s="75" t="s">
        <v>179</v>
      </c>
      <c r="E18" s="193">
        <f>E19+E20+E21</f>
        <v>0</v>
      </c>
      <c r="F18" s="193">
        <f>F19+F20+F21</f>
        <v>0</v>
      </c>
      <c r="G18" s="193">
        <f>G19+G20+G21</f>
        <v>0</v>
      </c>
      <c r="H18" s="16"/>
      <c r="I18" s="16"/>
    </row>
    <row r="19" spans="1:9" ht="26.25" customHeight="1" x14ac:dyDescent="0.25">
      <c r="A19" s="113"/>
      <c r="B19" s="122"/>
      <c r="C19" s="114" t="s">
        <v>368</v>
      </c>
      <c r="D19" s="75" t="s">
        <v>11</v>
      </c>
      <c r="E19" s="74"/>
      <c r="F19" s="74"/>
      <c r="G19" s="74"/>
      <c r="H19" s="16"/>
      <c r="I19" s="16"/>
    </row>
    <row r="20" spans="1:9" ht="15.75" customHeight="1" x14ac:dyDescent="0.25">
      <c r="A20" s="116"/>
      <c r="B20" s="62"/>
      <c r="C20" s="123" t="s">
        <v>360</v>
      </c>
      <c r="D20" s="75" t="s">
        <v>12</v>
      </c>
      <c r="E20" s="74"/>
      <c r="F20" s="74"/>
      <c r="G20" s="74"/>
      <c r="H20" s="16"/>
      <c r="I20" s="16"/>
    </row>
    <row r="21" spans="1:9" ht="17.25" customHeight="1" x14ac:dyDescent="0.25">
      <c r="A21" s="117"/>
      <c r="B21" s="124"/>
      <c r="C21" s="67" t="s">
        <v>361</v>
      </c>
      <c r="D21" s="75" t="s">
        <v>270</v>
      </c>
      <c r="E21" s="74"/>
      <c r="F21" s="74"/>
      <c r="G21" s="74"/>
      <c r="H21" s="16"/>
      <c r="I21" s="16"/>
    </row>
    <row r="22" spans="1:9" s="19" customFormat="1" ht="30" customHeight="1" x14ac:dyDescent="0.25">
      <c r="A22" s="112"/>
      <c r="B22" s="244" t="s">
        <v>338</v>
      </c>
      <c r="C22" s="245"/>
      <c r="D22" s="75" t="s">
        <v>180</v>
      </c>
      <c r="E22" s="193">
        <f>E23+E24+E25+E26+E27</f>
        <v>0</v>
      </c>
      <c r="F22" s="193">
        <f t="shared" ref="F22:G22" si="1">F23+F24+F25+F26+F27</f>
        <v>0</v>
      </c>
      <c r="G22" s="193">
        <f t="shared" si="1"/>
        <v>0</v>
      </c>
      <c r="H22" s="18"/>
      <c r="I22" s="18"/>
    </row>
    <row r="23" spans="1:9" s="19" customFormat="1" ht="26.25" customHeight="1" x14ac:dyDescent="0.25">
      <c r="A23" s="112"/>
      <c r="B23" s="125"/>
      <c r="C23" s="67" t="s">
        <v>362</v>
      </c>
      <c r="D23" s="75" t="s">
        <v>277</v>
      </c>
      <c r="E23" s="74"/>
      <c r="F23" s="74"/>
      <c r="G23" s="74"/>
      <c r="H23" s="18"/>
      <c r="I23" s="18"/>
    </row>
    <row r="24" spans="1:9" s="19" customFormat="1" ht="15" customHeight="1" x14ac:dyDescent="0.25">
      <c r="A24" s="53"/>
      <c r="B24" s="115"/>
      <c r="C24" s="84" t="s">
        <v>326</v>
      </c>
      <c r="D24" s="75" t="s">
        <v>278</v>
      </c>
      <c r="E24" s="74"/>
      <c r="F24" s="74"/>
      <c r="G24" s="74"/>
      <c r="H24" s="18"/>
      <c r="I24" s="18"/>
    </row>
    <row r="25" spans="1:9" s="19" customFormat="1" ht="15" customHeight="1" x14ac:dyDescent="0.25">
      <c r="A25" s="126"/>
      <c r="B25" s="127"/>
      <c r="C25" s="123" t="s">
        <v>363</v>
      </c>
      <c r="D25" s="76" t="s">
        <v>344</v>
      </c>
      <c r="E25" s="74"/>
      <c r="F25" s="74"/>
      <c r="G25" s="74"/>
      <c r="H25" s="18"/>
      <c r="I25" s="18"/>
    </row>
    <row r="26" spans="1:9" s="19" customFormat="1" ht="15" customHeight="1" x14ac:dyDescent="0.25">
      <c r="A26" s="112"/>
      <c r="B26" s="125"/>
      <c r="C26" s="67" t="s">
        <v>364</v>
      </c>
      <c r="D26" s="75" t="s">
        <v>345</v>
      </c>
      <c r="E26" s="74"/>
      <c r="F26" s="74"/>
      <c r="G26" s="74"/>
      <c r="H26" s="18"/>
      <c r="I26" s="18"/>
    </row>
    <row r="27" spans="1:9" s="19" customFormat="1" ht="15" customHeight="1" x14ac:dyDescent="0.25">
      <c r="A27" s="112"/>
      <c r="B27" s="125"/>
      <c r="C27" s="67" t="s">
        <v>452</v>
      </c>
      <c r="D27" s="75" t="s">
        <v>428</v>
      </c>
      <c r="E27" s="74"/>
      <c r="F27" s="74"/>
      <c r="G27" s="74"/>
      <c r="H27" s="18"/>
      <c r="I27" s="18"/>
    </row>
    <row r="28" spans="1:9" ht="25.5" customHeight="1" x14ac:dyDescent="0.25">
      <c r="A28" s="117"/>
      <c r="B28" s="244" t="s">
        <v>339</v>
      </c>
      <c r="C28" s="245"/>
      <c r="D28" s="77">
        <v>11</v>
      </c>
      <c r="E28" s="74"/>
      <c r="F28" s="74"/>
      <c r="G28" s="74"/>
      <c r="H28" s="16"/>
      <c r="I28" s="16"/>
    </row>
    <row r="29" spans="1:9" ht="16.5" customHeight="1" x14ac:dyDescent="0.25">
      <c r="A29" s="117"/>
      <c r="B29" s="248" t="s">
        <v>670</v>
      </c>
      <c r="C29" s="249"/>
      <c r="D29" s="132">
        <v>12</v>
      </c>
      <c r="E29" s="74"/>
      <c r="F29" s="74"/>
      <c r="G29" s="74"/>
      <c r="H29" s="16"/>
      <c r="I29" s="16"/>
    </row>
    <row r="30" spans="1:9" ht="24" customHeight="1" x14ac:dyDescent="0.25">
      <c r="A30" s="117"/>
      <c r="B30" s="244" t="s">
        <v>336</v>
      </c>
      <c r="C30" s="245"/>
      <c r="D30" s="75" t="s">
        <v>183</v>
      </c>
      <c r="E30" s="74"/>
      <c r="F30" s="74"/>
      <c r="G30" s="74"/>
      <c r="H30" s="16"/>
      <c r="I30" s="16"/>
    </row>
    <row r="31" spans="1:9" ht="39.75" customHeight="1" x14ac:dyDescent="0.25">
      <c r="A31" s="128"/>
      <c r="B31" s="129"/>
      <c r="C31" s="84" t="s">
        <v>365</v>
      </c>
      <c r="D31" s="69" t="s">
        <v>346</v>
      </c>
      <c r="E31" s="74"/>
      <c r="F31" s="74"/>
      <c r="G31" s="74"/>
      <c r="H31" s="16"/>
      <c r="I31" s="16"/>
    </row>
    <row r="32" spans="1:9" ht="32.25" customHeight="1" x14ac:dyDescent="0.25">
      <c r="A32" s="116"/>
      <c r="B32" s="62"/>
      <c r="C32" s="123" t="s">
        <v>366</v>
      </c>
      <c r="D32" s="75" t="s">
        <v>347</v>
      </c>
      <c r="E32" s="74"/>
      <c r="F32" s="74"/>
      <c r="G32" s="74"/>
      <c r="H32" s="16"/>
      <c r="I32" s="16"/>
    </row>
    <row r="33" spans="1:9" ht="16.5" customHeight="1" x14ac:dyDescent="0.25">
      <c r="A33" s="117"/>
      <c r="B33" s="244" t="s">
        <v>337</v>
      </c>
      <c r="C33" s="245"/>
      <c r="D33" s="75" t="s">
        <v>184</v>
      </c>
      <c r="E33" s="193">
        <f>E34+E35+E36</f>
        <v>0</v>
      </c>
      <c r="F33" s="193">
        <f t="shared" ref="F33:G33" si="2">F34+F35+F36</f>
        <v>0</v>
      </c>
      <c r="G33" s="193">
        <f t="shared" si="2"/>
        <v>0</v>
      </c>
      <c r="H33" s="16"/>
      <c r="I33" s="16"/>
    </row>
    <row r="34" spans="1:9" ht="39" customHeight="1" x14ac:dyDescent="0.25">
      <c r="A34" s="117"/>
      <c r="B34" s="124"/>
      <c r="C34" s="67" t="s">
        <v>406</v>
      </c>
      <c r="D34" s="75" t="s">
        <v>430</v>
      </c>
      <c r="E34" s="74"/>
      <c r="F34" s="74"/>
      <c r="G34" s="74"/>
      <c r="H34" s="16"/>
      <c r="I34" s="16"/>
    </row>
    <row r="35" spans="1:9" ht="25.5" customHeight="1" x14ac:dyDescent="0.25">
      <c r="A35" s="117"/>
      <c r="B35" s="124"/>
      <c r="C35" s="67" t="s">
        <v>407</v>
      </c>
      <c r="D35" s="75" t="s">
        <v>431</v>
      </c>
      <c r="E35" s="74"/>
      <c r="F35" s="74"/>
      <c r="G35" s="74"/>
      <c r="H35" s="16"/>
      <c r="I35" s="16"/>
    </row>
    <row r="36" spans="1:9" ht="26.25" customHeight="1" x14ac:dyDescent="0.25">
      <c r="A36" s="117"/>
      <c r="B36" s="124"/>
      <c r="C36" s="67" t="s">
        <v>408</v>
      </c>
      <c r="D36" s="75" t="s">
        <v>432</v>
      </c>
      <c r="E36" s="74"/>
      <c r="F36" s="74"/>
      <c r="G36" s="74"/>
      <c r="H36" s="16"/>
      <c r="I36" s="16"/>
    </row>
    <row r="37" spans="1:9" ht="25.5" customHeight="1" x14ac:dyDescent="0.25">
      <c r="A37" s="128"/>
      <c r="B37" s="244" t="s">
        <v>433</v>
      </c>
      <c r="C37" s="245"/>
      <c r="D37" s="78">
        <v>15</v>
      </c>
      <c r="E37" s="79"/>
      <c r="F37" s="80"/>
      <c r="G37" s="80"/>
      <c r="H37" s="16"/>
      <c r="I37" s="16"/>
    </row>
    <row r="38" spans="1:9" ht="15.75" customHeight="1" x14ac:dyDescent="0.25">
      <c r="A38" s="128"/>
      <c r="B38" s="244" t="s">
        <v>340</v>
      </c>
      <c r="C38" s="245"/>
      <c r="D38" s="83">
        <v>16</v>
      </c>
      <c r="E38" s="81"/>
      <c r="F38" s="82"/>
      <c r="G38" s="82"/>
      <c r="H38" s="16"/>
      <c r="I38" s="16"/>
    </row>
    <row r="39" spans="1:9" ht="16.5" customHeight="1" x14ac:dyDescent="0.25">
      <c r="A39" s="130"/>
      <c r="B39" s="242" t="s">
        <v>367</v>
      </c>
      <c r="C39" s="243"/>
      <c r="D39" s="77">
        <v>17</v>
      </c>
      <c r="E39" s="82"/>
      <c r="F39" s="82"/>
      <c r="G39" s="82"/>
    </row>
    <row r="40" spans="1:9" x14ac:dyDescent="0.25">
      <c r="C40" s="16"/>
      <c r="E40" s="16"/>
      <c r="F40" s="16"/>
      <c r="G40" s="16"/>
    </row>
    <row r="41" spans="1:9" x14ac:dyDescent="0.25">
      <c r="C41" s="16"/>
      <c r="E41" s="16"/>
      <c r="F41" s="16"/>
      <c r="G41" s="16"/>
    </row>
    <row r="42" spans="1:9" x14ac:dyDescent="0.25">
      <c r="C42" s="16"/>
      <c r="E42" s="16"/>
      <c r="F42" s="16"/>
      <c r="G42" s="16"/>
    </row>
    <row r="43" spans="1:9" x14ac:dyDescent="0.25">
      <c r="C43" s="16"/>
      <c r="E43" s="16"/>
      <c r="F43" s="16"/>
      <c r="G43" s="16"/>
    </row>
    <row r="44" spans="1:9" x14ac:dyDescent="0.25">
      <c r="C44" s="16"/>
      <c r="E44" s="16"/>
      <c r="F44" s="16"/>
      <c r="G44" s="16"/>
    </row>
    <row r="45" spans="1:9" x14ac:dyDescent="0.25">
      <c r="C45" s="16"/>
      <c r="E45" s="16"/>
      <c r="F45" s="16"/>
      <c r="G45" s="16"/>
    </row>
    <row r="46" spans="1:9" x14ac:dyDescent="0.25">
      <c r="C46" s="16"/>
      <c r="E46" s="16"/>
      <c r="F46" s="16"/>
      <c r="G46" s="16"/>
    </row>
    <row r="47" spans="1:9" x14ac:dyDescent="0.25">
      <c r="C47" s="16"/>
      <c r="E47" s="16"/>
      <c r="F47" s="16"/>
      <c r="G47" s="16"/>
    </row>
    <row r="48" spans="1:9" x14ac:dyDescent="0.25">
      <c r="C48" s="16"/>
      <c r="E48" s="16"/>
      <c r="F48" s="16"/>
      <c r="G48" s="16"/>
    </row>
    <row r="49" spans="3:7" x14ac:dyDescent="0.25">
      <c r="C49" s="16"/>
      <c r="E49" s="16"/>
      <c r="F49" s="16"/>
      <c r="G49" s="16"/>
    </row>
    <row r="50" spans="3:7" x14ac:dyDescent="0.25">
      <c r="C50" s="16"/>
      <c r="E50" s="16"/>
      <c r="F50" s="16"/>
      <c r="G50" s="16"/>
    </row>
    <row r="51" spans="3:7" x14ac:dyDescent="0.25">
      <c r="C51" s="16"/>
      <c r="E51" s="16"/>
      <c r="F51" s="16"/>
      <c r="G51" s="16"/>
    </row>
    <row r="52" spans="3:7" x14ac:dyDescent="0.25">
      <c r="C52" s="16"/>
      <c r="E52" s="16"/>
      <c r="F52" s="16"/>
      <c r="G52" s="16"/>
    </row>
    <row r="53" spans="3:7" x14ac:dyDescent="0.25">
      <c r="C53" s="16"/>
      <c r="E53" s="16"/>
      <c r="F53" s="16"/>
      <c r="G53" s="16"/>
    </row>
    <row r="54" spans="3:7" x14ac:dyDescent="0.25">
      <c r="C54" s="16"/>
      <c r="E54" s="16"/>
      <c r="F54" s="16"/>
      <c r="G54" s="16"/>
    </row>
    <row r="55" spans="3:7" x14ac:dyDescent="0.25">
      <c r="C55" s="16"/>
      <c r="E55" s="16"/>
      <c r="F55" s="16"/>
      <c r="G55" s="16"/>
    </row>
    <row r="56" spans="3:7" x14ac:dyDescent="0.25">
      <c r="C56" s="16"/>
      <c r="E56" s="16"/>
      <c r="F56" s="16"/>
      <c r="G56" s="16"/>
    </row>
    <row r="57" spans="3:7" s="16" customFormat="1" x14ac:dyDescent="0.25"/>
    <row r="58" spans="3:7" s="16" customFormat="1" x14ac:dyDescent="0.25"/>
    <row r="59" spans="3:7" s="16" customFormat="1" x14ac:dyDescent="0.25"/>
    <row r="60" spans="3:7" s="16" customFormat="1" x14ac:dyDescent="0.25"/>
    <row r="61" spans="3:7" s="16" customFormat="1" x14ac:dyDescent="0.25"/>
    <row r="62" spans="3:7" s="16" customFormat="1" x14ac:dyDescent="0.25"/>
    <row r="63" spans="3:7" s="16" customFormat="1" x14ac:dyDescent="0.25"/>
    <row r="64" spans="3:7" s="16" customFormat="1" x14ac:dyDescent="0.25"/>
    <row r="65" s="16" customFormat="1" x14ac:dyDescent="0.25"/>
    <row r="66" s="16" customFormat="1" x14ac:dyDescent="0.25"/>
    <row r="67" s="16" customFormat="1" x14ac:dyDescent="0.25"/>
    <row r="68" s="16" customFormat="1" x14ac:dyDescent="0.25"/>
    <row r="69" s="16" customFormat="1" x14ac:dyDescent="0.25"/>
    <row r="70" s="16" customFormat="1" x14ac:dyDescent="0.25"/>
    <row r="71" s="16" customFormat="1" x14ac:dyDescent="0.25"/>
    <row r="72" s="16" customFormat="1" x14ac:dyDescent="0.25"/>
    <row r="73" s="16" customFormat="1" x14ac:dyDescent="0.25"/>
    <row r="74" s="16" customFormat="1" x14ac:dyDescent="0.25"/>
    <row r="75" s="16" customFormat="1" x14ac:dyDescent="0.25"/>
    <row r="76" s="16" customFormat="1" x14ac:dyDescent="0.25"/>
    <row r="77" s="16" customFormat="1" x14ac:dyDescent="0.25"/>
    <row r="78" s="16" customFormat="1" x14ac:dyDescent="0.25"/>
    <row r="79" s="16" customFormat="1" x14ac:dyDescent="0.25"/>
    <row r="80" s="16" customFormat="1" x14ac:dyDescent="0.25"/>
    <row r="81" s="16" customFormat="1" x14ac:dyDescent="0.25"/>
    <row r="82" s="16" customFormat="1" x14ac:dyDescent="0.25"/>
    <row r="83" s="16" customFormat="1" x14ac:dyDescent="0.25"/>
    <row r="84" s="16" customFormat="1" x14ac:dyDescent="0.25"/>
    <row r="85" s="16" customFormat="1" x14ac:dyDescent="0.25"/>
    <row r="86" s="16" customFormat="1" x14ac:dyDescent="0.25"/>
    <row r="87" s="16" customFormat="1" x14ac:dyDescent="0.25"/>
    <row r="88" s="16" customFormat="1" x14ac:dyDescent="0.25"/>
    <row r="89" s="16" customFormat="1" x14ac:dyDescent="0.25"/>
    <row r="90" s="16" customFormat="1" x14ac:dyDescent="0.25"/>
    <row r="91" s="16" customFormat="1" x14ac:dyDescent="0.25"/>
    <row r="92" s="16" customFormat="1" x14ac:dyDescent="0.25"/>
    <row r="93" s="16" customFormat="1" x14ac:dyDescent="0.25"/>
    <row r="94" s="16" customFormat="1" x14ac:dyDescent="0.25"/>
    <row r="95" s="16" customFormat="1" x14ac:dyDescent="0.25"/>
    <row r="96" s="16" customFormat="1" x14ac:dyDescent="0.25"/>
    <row r="97" s="16" customFormat="1" x14ac:dyDescent="0.25"/>
    <row r="98" s="16" customFormat="1" x14ac:dyDescent="0.25"/>
    <row r="99" s="16" customFormat="1" x14ac:dyDescent="0.25"/>
    <row r="100" s="16" customFormat="1" x14ac:dyDescent="0.25"/>
    <row r="101" s="16" customFormat="1" x14ac:dyDescent="0.25"/>
    <row r="102" s="16" customFormat="1" x14ac:dyDescent="0.25"/>
    <row r="103" s="16" customFormat="1" x14ac:dyDescent="0.25"/>
    <row r="104" s="16" customFormat="1" x14ac:dyDescent="0.25"/>
    <row r="105" s="16" customFormat="1" x14ac:dyDescent="0.25"/>
    <row r="106" s="16" customFormat="1" x14ac:dyDescent="0.25"/>
    <row r="107" s="16" customFormat="1" x14ac:dyDescent="0.25"/>
    <row r="108" s="16" customFormat="1" x14ac:dyDescent="0.25"/>
    <row r="109" s="16" customFormat="1" x14ac:dyDescent="0.25"/>
    <row r="110" s="16" customFormat="1" x14ac:dyDescent="0.25"/>
    <row r="111" s="16" customFormat="1" x14ac:dyDescent="0.25"/>
    <row r="112" s="16" customFormat="1" x14ac:dyDescent="0.25"/>
    <row r="113" s="16" customFormat="1" x14ac:dyDescent="0.25"/>
    <row r="114" s="16" customFormat="1" x14ac:dyDescent="0.25"/>
    <row r="115" s="16" customFormat="1" x14ac:dyDescent="0.25"/>
    <row r="116" s="16" customFormat="1" x14ac:dyDescent="0.25"/>
    <row r="117" s="16" customFormat="1" x14ac:dyDescent="0.25"/>
    <row r="118" s="16" customFormat="1" x14ac:dyDescent="0.25"/>
    <row r="119" s="16" customFormat="1" x14ac:dyDescent="0.25"/>
    <row r="120" s="16" customFormat="1" x14ac:dyDescent="0.25"/>
    <row r="121" s="16" customFormat="1" x14ac:dyDescent="0.25"/>
    <row r="122" s="16" customFormat="1" x14ac:dyDescent="0.25"/>
    <row r="123" s="16" customFormat="1" x14ac:dyDescent="0.25"/>
    <row r="124" s="16" customFormat="1" x14ac:dyDescent="0.25"/>
    <row r="125" s="16" customFormat="1" x14ac:dyDescent="0.25"/>
    <row r="126" s="16" customFormat="1" x14ac:dyDescent="0.25"/>
    <row r="127" s="16" customFormat="1" x14ac:dyDescent="0.25"/>
    <row r="128" s="16" customFormat="1" x14ac:dyDescent="0.25"/>
    <row r="129" s="16" customFormat="1" x14ac:dyDescent="0.25"/>
    <row r="130" s="16" customFormat="1" x14ac:dyDescent="0.25"/>
    <row r="131" s="16" customFormat="1" x14ac:dyDescent="0.25"/>
    <row r="132" s="16" customFormat="1" x14ac:dyDescent="0.25"/>
    <row r="133" s="16" customFormat="1" x14ac:dyDescent="0.25"/>
    <row r="134" s="16" customFormat="1" x14ac:dyDescent="0.25"/>
    <row r="135" s="16" customFormat="1" x14ac:dyDescent="0.25"/>
    <row r="136" s="16" customFormat="1" x14ac:dyDescent="0.25"/>
    <row r="137" s="16" customFormat="1" x14ac:dyDescent="0.25"/>
    <row r="138" s="16" customFormat="1" x14ac:dyDescent="0.25"/>
    <row r="139" s="16" customFormat="1" x14ac:dyDescent="0.25"/>
    <row r="140" s="16" customFormat="1" x14ac:dyDescent="0.25"/>
    <row r="141" s="16" customFormat="1" x14ac:dyDescent="0.25"/>
    <row r="142" s="16" customFormat="1" x14ac:dyDescent="0.25"/>
    <row r="143" s="16" customFormat="1" x14ac:dyDescent="0.25"/>
    <row r="144" s="16" customFormat="1" x14ac:dyDescent="0.25"/>
    <row r="145" s="16" customFormat="1" x14ac:dyDescent="0.25"/>
    <row r="146" s="16" customFormat="1" x14ac:dyDescent="0.25"/>
    <row r="147" s="16" customFormat="1" x14ac:dyDescent="0.25"/>
    <row r="148" s="16" customFormat="1" x14ac:dyDescent="0.25"/>
    <row r="149" s="16" customFormat="1" x14ac:dyDescent="0.25"/>
    <row r="150" s="16" customFormat="1" x14ac:dyDescent="0.25"/>
    <row r="151" s="16" customFormat="1" x14ac:dyDescent="0.25"/>
    <row r="152" s="16" customFormat="1" x14ac:dyDescent="0.25"/>
    <row r="153" s="16" customFormat="1" x14ac:dyDescent="0.25"/>
    <row r="154" s="16" customFormat="1" x14ac:dyDescent="0.25"/>
    <row r="155" s="16" customFormat="1" x14ac:dyDescent="0.25"/>
    <row r="156" s="16" customFormat="1" x14ac:dyDescent="0.25"/>
    <row r="157" s="16" customFormat="1" x14ac:dyDescent="0.25"/>
  </sheetData>
  <mergeCells count="25">
    <mergeCell ref="A1:G1"/>
    <mergeCell ref="A8:C8"/>
    <mergeCell ref="A9:C9"/>
    <mergeCell ref="A2:G2"/>
    <mergeCell ref="A6:C7"/>
    <mergeCell ref="D6:D7"/>
    <mergeCell ref="E6:E7"/>
    <mergeCell ref="A4:G4"/>
    <mergeCell ref="B14:C14"/>
    <mergeCell ref="B16:C16"/>
    <mergeCell ref="F6:G6"/>
    <mergeCell ref="B29:C29"/>
    <mergeCell ref="B10:C10"/>
    <mergeCell ref="B11:C11"/>
    <mergeCell ref="B12:C12"/>
    <mergeCell ref="B13:C13"/>
    <mergeCell ref="B17:C17"/>
    <mergeCell ref="B18:C18"/>
    <mergeCell ref="B39:C39"/>
    <mergeCell ref="B22:C22"/>
    <mergeCell ref="B28:C28"/>
    <mergeCell ref="B30:C30"/>
    <mergeCell ref="B33:C33"/>
    <mergeCell ref="B37:C37"/>
    <mergeCell ref="B38:C38"/>
  </mergeCells>
  <phoneticPr fontId="3" type="noConversion"/>
  <pageMargins left="0.39370078740157483" right="0.39370078740157483" top="0.19685039370078741" bottom="0.19685039370078741" header="0" footer="0"/>
  <pageSetup paperSize="9" scale="9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opLeftCell="A7" zoomScaleNormal="100" zoomScaleSheetLayoutView="100" workbookViewId="0">
      <selection activeCell="A10" sqref="A10:B10"/>
    </sheetView>
  </sheetViews>
  <sheetFormatPr defaultRowHeight="10.199999999999999" x14ac:dyDescent="0.2"/>
  <cols>
    <col min="1" max="1" width="4.5546875" style="25" customWidth="1"/>
    <col min="2" max="2" width="34.109375" style="25" customWidth="1"/>
    <col min="3" max="3" width="4.33203125" style="25" customWidth="1"/>
    <col min="4" max="4" width="9.6640625" style="25" customWidth="1"/>
    <col min="5" max="5" width="4.44140625" style="25" customWidth="1"/>
    <col min="6" max="7" width="9.109375" style="25" customWidth="1"/>
    <col min="8" max="8" width="4.88671875" style="25" customWidth="1"/>
    <col min="9" max="9" width="5.109375" style="25" customWidth="1"/>
    <col min="10" max="10" width="5.44140625" style="25" customWidth="1"/>
    <col min="11" max="11" width="8.33203125" style="25" customWidth="1"/>
    <col min="12" max="16384" width="8.88671875" style="25"/>
  </cols>
  <sheetData>
    <row r="1" spans="1:22" ht="10.5" customHeight="1" x14ac:dyDescent="0.2">
      <c r="A1" s="268">
        <v>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22" s="20" customFormat="1" ht="14.25" customHeight="1" x14ac:dyDescent="0.3">
      <c r="A2" s="263" t="s">
        <v>403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22" s="20" customFormat="1" ht="14.25" customHeight="1" x14ac:dyDescent="0.3">
      <c r="A3" s="262" t="s">
        <v>463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22" s="20" customFormat="1" ht="12" customHeight="1" x14ac:dyDescent="0.3">
      <c r="A4" s="21"/>
      <c r="B4" s="21"/>
      <c r="C4" s="21"/>
      <c r="D4" s="21"/>
      <c r="E4" s="21"/>
      <c r="F4" s="21"/>
      <c r="G4" s="21"/>
      <c r="H4" s="21"/>
      <c r="I4" s="273" t="s">
        <v>251</v>
      </c>
      <c r="J4" s="273"/>
      <c r="K4" s="273"/>
    </row>
    <row r="5" spans="1:22" s="20" customFormat="1" ht="0.75" customHeight="1" x14ac:dyDescent="0.3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22" s="22" customFormat="1" ht="15.75" customHeight="1" x14ac:dyDescent="0.2">
      <c r="A6" s="276" t="s">
        <v>461</v>
      </c>
      <c r="B6" s="276"/>
      <c r="C6" s="277" t="s">
        <v>0</v>
      </c>
      <c r="D6" s="278" t="s">
        <v>678</v>
      </c>
      <c r="E6" s="279" t="s">
        <v>462</v>
      </c>
      <c r="F6" s="280"/>
      <c r="G6" s="280"/>
      <c r="H6" s="281"/>
      <c r="I6" s="269" t="s">
        <v>349</v>
      </c>
      <c r="J6" s="269"/>
      <c r="K6" s="270"/>
    </row>
    <row r="7" spans="1:22" s="22" customFormat="1" ht="15.75" customHeight="1" x14ac:dyDescent="0.2">
      <c r="A7" s="276"/>
      <c r="B7" s="276"/>
      <c r="C7" s="277"/>
      <c r="D7" s="278"/>
      <c r="E7" s="282"/>
      <c r="F7" s="283"/>
      <c r="G7" s="283"/>
      <c r="H7" s="284"/>
      <c r="I7" s="271"/>
      <c r="J7" s="271"/>
      <c r="K7" s="272"/>
    </row>
    <row r="8" spans="1:22" s="22" customFormat="1" ht="108" customHeight="1" x14ac:dyDescent="0.2">
      <c r="A8" s="276"/>
      <c r="B8" s="276"/>
      <c r="C8" s="277"/>
      <c r="D8" s="276"/>
      <c r="E8" s="155" t="s">
        <v>275</v>
      </c>
      <c r="F8" s="155" t="s">
        <v>250</v>
      </c>
      <c r="G8" s="155" t="s">
        <v>254</v>
      </c>
      <c r="H8" s="156" t="s">
        <v>386</v>
      </c>
      <c r="I8" s="102" t="s">
        <v>434</v>
      </c>
      <c r="J8" s="103" t="s">
        <v>252</v>
      </c>
      <c r="K8" s="102" t="s">
        <v>422</v>
      </c>
    </row>
    <row r="9" spans="1:22" s="23" customFormat="1" ht="12" customHeight="1" x14ac:dyDescent="0.25">
      <c r="A9" s="264" t="s">
        <v>342</v>
      </c>
      <c r="B9" s="265"/>
      <c r="C9" s="87" t="s">
        <v>343</v>
      </c>
      <c r="D9" s="87" t="s">
        <v>13</v>
      </c>
      <c r="E9" s="96" t="s">
        <v>17</v>
      </c>
      <c r="F9" s="87" t="s">
        <v>52</v>
      </c>
      <c r="G9" s="87" t="s">
        <v>62</v>
      </c>
      <c r="H9" s="87" t="s">
        <v>176</v>
      </c>
      <c r="I9" s="87" t="s">
        <v>133</v>
      </c>
      <c r="J9" s="96" t="s">
        <v>177</v>
      </c>
      <c r="K9" s="87" t="s">
        <v>178</v>
      </c>
    </row>
    <row r="10" spans="1:22" s="24" customFormat="1" ht="15" customHeight="1" x14ac:dyDescent="0.2">
      <c r="A10" s="266" t="s">
        <v>303</v>
      </c>
      <c r="B10" s="267"/>
      <c r="C10" s="87" t="s">
        <v>13</v>
      </c>
      <c r="D10" s="194">
        <f t="shared" ref="D10:J10" si="0">D11+D12+D13+D14+D21+D23+D31+D32+D33+D34+D35+D36+D37+D40+D41+D42+D43+D44+D45+D46</f>
        <v>0</v>
      </c>
      <c r="E10" s="194">
        <f>E11+E12+E13+E14+E21+E23+E31+E32+E33+E34+E35+E36+E37+E40+E41+E42+E43+E44+E45+E46</f>
        <v>0</v>
      </c>
      <c r="F10" s="194">
        <f t="shared" si="0"/>
        <v>0</v>
      </c>
      <c r="G10" s="194">
        <f t="shared" si="0"/>
        <v>0</v>
      </c>
      <c r="H10" s="194">
        <f t="shared" si="0"/>
        <v>0</v>
      </c>
      <c r="I10" s="194">
        <f t="shared" si="0"/>
        <v>0</v>
      </c>
      <c r="J10" s="194">
        <f t="shared" si="0"/>
        <v>0</v>
      </c>
      <c r="K10" s="194">
        <f>K11+K12+K13+K14+K21+K23+K31+K32+K33+K34+K35+K36+K37+K40+K41+K42+K43+K44+K45+K46</f>
        <v>0</v>
      </c>
    </row>
    <row r="11" spans="1:22" ht="21.75" customHeight="1" x14ac:dyDescent="0.2">
      <c r="A11" s="274" t="s">
        <v>391</v>
      </c>
      <c r="B11" s="293"/>
      <c r="C11" s="87" t="s">
        <v>17</v>
      </c>
      <c r="D11" s="195">
        <f>E11+F11+G11+H11</f>
        <v>0</v>
      </c>
      <c r="E11" s="98"/>
      <c r="F11" s="98"/>
      <c r="G11" s="98"/>
      <c r="H11" s="98"/>
      <c r="I11" s="98"/>
      <c r="J11" s="99"/>
      <c r="K11" s="86"/>
    </row>
    <row r="12" spans="1:22" ht="21.75" customHeight="1" x14ac:dyDescent="0.2">
      <c r="A12" s="285" t="s">
        <v>392</v>
      </c>
      <c r="B12" s="286"/>
      <c r="C12" s="87" t="s">
        <v>52</v>
      </c>
      <c r="D12" s="195">
        <f t="shared" ref="D12:D47" si="1">E12+F12+G12+H12</f>
        <v>0</v>
      </c>
      <c r="E12" s="98"/>
      <c r="F12" s="98"/>
      <c r="G12" s="98"/>
      <c r="H12" s="98"/>
      <c r="I12" s="98"/>
      <c r="J12" s="99"/>
      <c r="K12" s="86"/>
    </row>
    <row r="13" spans="1:22" ht="14.25" customHeight="1" x14ac:dyDescent="0.2">
      <c r="A13" s="274" t="s">
        <v>395</v>
      </c>
      <c r="B13" s="275"/>
      <c r="C13" s="87" t="s">
        <v>62</v>
      </c>
      <c r="D13" s="195">
        <f t="shared" si="1"/>
        <v>0</v>
      </c>
      <c r="E13" s="98"/>
      <c r="F13" s="98"/>
      <c r="G13" s="98"/>
      <c r="H13" s="98"/>
      <c r="I13" s="98"/>
      <c r="J13" s="99"/>
      <c r="K13" s="86"/>
    </row>
    <row r="14" spans="1:22" ht="13.5" customHeight="1" x14ac:dyDescent="0.2">
      <c r="A14" s="290" t="s">
        <v>306</v>
      </c>
      <c r="B14" s="291"/>
      <c r="C14" s="87" t="s">
        <v>176</v>
      </c>
      <c r="D14" s="195">
        <f t="shared" ref="D14:J14" si="2">D15+D16+D17+D18+D19</f>
        <v>0</v>
      </c>
      <c r="E14" s="195">
        <f t="shared" si="2"/>
        <v>0</v>
      </c>
      <c r="F14" s="195">
        <f t="shared" si="2"/>
        <v>0</v>
      </c>
      <c r="G14" s="195">
        <f t="shared" si="2"/>
        <v>0</v>
      </c>
      <c r="H14" s="195">
        <f t="shared" si="2"/>
        <v>0</v>
      </c>
      <c r="I14" s="195">
        <f t="shared" si="2"/>
        <v>0</v>
      </c>
      <c r="J14" s="195">
        <f t="shared" si="2"/>
        <v>0</v>
      </c>
      <c r="K14" s="195">
        <f>K15+K16+K17+K18+K19</f>
        <v>0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34.5" customHeight="1" x14ac:dyDescent="0.2">
      <c r="A15" s="94"/>
      <c r="B15" s="95" t="s">
        <v>388</v>
      </c>
      <c r="C15" s="87" t="s">
        <v>199</v>
      </c>
      <c r="D15" s="195">
        <f t="shared" si="1"/>
        <v>0</v>
      </c>
      <c r="E15" s="98"/>
      <c r="F15" s="98"/>
      <c r="G15" s="98"/>
      <c r="H15" s="98"/>
      <c r="I15" s="98"/>
      <c r="J15" s="99"/>
      <c r="K15" s="86"/>
    </row>
    <row r="16" spans="1:22" ht="24.75" customHeight="1" x14ac:dyDescent="0.2">
      <c r="A16" s="108"/>
      <c r="B16" s="109" t="s">
        <v>389</v>
      </c>
      <c r="C16" s="87" t="s">
        <v>200</v>
      </c>
      <c r="D16" s="195">
        <f t="shared" si="1"/>
        <v>0</v>
      </c>
      <c r="E16" s="98"/>
      <c r="F16" s="98"/>
      <c r="G16" s="98"/>
      <c r="H16" s="98"/>
      <c r="I16" s="98"/>
      <c r="J16" s="99"/>
      <c r="K16" s="86"/>
    </row>
    <row r="17" spans="1:11" ht="14.25" customHeight="1" x14ac:dyDescent="0.2">
      <c r="A17" s="105"/>
      <c r="B17" s="106" t="s">
        <v>350</v>
      </c>
      <c r="C17" s="87" t="s">
        <v>201</v>
      </c>
      <c r="D17" s="195">
        <f t="shared" si="1"/>
        <v>0</v>
      </c>
      <c r="E17" s="98"/>
      <c r="F17" s="98"/>
      <c r="G17" s="98"/>
      <c r="H17" s="98"/>
      <c r="I17" s="98"/>
      <c r="J17" s="99"/>
      <c r="K17" s="86"/>
    </row>
    <row r="18" spans="1:11" ht="15.75" customHeight="1" x14ac:dyDescent="0.2">
      <c r="A18" s="110" t="s">
        <v>187</v>
      </c>
      <c r="B18" s="106" t="s">
        <v>351</v>
      </c>
      <c r="C18" s="87" t="s">
        <v>202</v>
      </c>
      <c r="D18" s="195">
        <f t="shared" si="1"/>
        <v>0</v>
      </c>
      <c r="E18" s="98"/>
      <c r="F18" s="98"/>
      <c r="G18" s="98"/>
      <c r="H18" s="98"/>
      <c r="I18" s="98"/>
      <c r="J18" s="99"/>
      <c r="K18" s="86"/>
    </row>
    <row r="19" spans="1:11" ht="14.25" customHeight="1" x14ac:dyDescent="0.2">
      <c r="A19" s="104"/>
      <c r="B19" s="107" t="s">
        <v>387</v>
      </c>
      <c r="C19" s="87" t="s">
        <v>203</v>
      </c>
      <c r="D19" s="195">
        <f t="shared" si="1"/>
        <v>0</v>
      </c>
      <c r="E19" s="98"/>
      <c r="F19" s="98"/>
      <c r="G19" s="98"/>
      <c r="H19" s="98"/>
      <c r="I19" s="98"/>
      <c r="J19" s="99"/>
      <c r="K19" s="86"/>
    </row>
    <row r="20" spans="1:11" s="27" customFormat="1" ht="24.75" customHeight="1" x14ac:dyDescent="0.25">
      <c r="A20" s="287" t="s">
        <v>352</v>
      </c>
      <c r="B20" s="288"/>
      <c r="C20" s="87" t="s">
        <v>133</v>
      </c>
      <c r="D20" s="195">
        <f t="shared" si="1"/>
        <v>0</v>
      </c>
      <c r="E20" s="98"/>
      <c r="F20" s="98"/>
      <c r="G20" s="98"/>
      <c r="H20" s="98"/>
      <c r="I20" s="98"/>
      <c r="J20" s="99"/>
      <c r="K20" s="86"/>
    </row>
    <row r="21" spans="1:11" ht="14.25" customHeight="1" x14ac:dyDescent="0.2">
      <c r="A21" s="289" t="s">
        <v>397</v>
      </c>
      <c r="B21" s="289"/>
      <c r="C21" s="87" t="s">
        <v>177</v>
      </c>
      <c r="D21" s="195">
        <f t="shared" si="1"/>
        <v>0</v>
      </c>
      <c r="E21" s="98"/>
      <c r="F21" s="98"/>
      <c r="G21" s="98"/>
      <c r="H21" s="98"/>
      <c r="I21" s="98"/>
      <c r="J21" s="99"/>
      <c r="K21" s="86"/>
    </row>
    <row r="22" spans="1:11" ht="13.5" customHeight="1" x14ac:dyDescent="0.2">
      <c r="A22" s="94"/>
      <c r="B22" s="106" t="s">
        <v>394</v>
      </c>
      <c r="C22" s="87" t="s">
        <v>256</v>
      </c>
      <c r="D22" s="195">
        <f t="shared" si="1"/>
        <v>0</v>
      </c>
      <c r="E22" s="98"/>
      <c r="F22" s="98"/>
      <c r="G22" s="98"/>
      <c r="H22" s="98"/>
      <c r="I22" s="98"/>
      <c r="J22" s="99"/>
      <c r="K22" s="86"/>
    </row>
    <row r="23" spans="1:11" ht="13.5" customHeight="1" x14ac:dyDescent="0.2">
      <c r="A23" s="292" t="s">
        <v>316</v>
      </c>
      <c r="B23" s="292"/>
      <c r="C23" s="87" t="s">
        <v>178</v>
      </c>
      <c r="D23" s="195">
        <f t="shared" si="1"/>
        <v>0</v>
      </c>
      <c r="E23" s="195">
        <f>E24+E25+E26</f>
        <v>0</v>
      </c>
      <c r="F23" s="195">
        <f t="shared" ref="F23:K23" si="3">F24+F25+F26</f>
        <v>0</v>
      </c>
      <c r="G23" s="195">
        <f t="shared" si="3"/>
        <v>0</v>
      </c>
      <c r="H23" s="195">
        <f t="shared" si="3"/>
        <v>0</v>
      </c>
      <c r="I23" s="195">
        <f t="shared" si="3"/>
        <v>0</v>
      </c>
      <c r="J23" s="195">
        <f t="shared" si="3"/>
        <v>0</v>
      </c>
      <c r="K23" s="195">
        <f t="shared" si="3"/>
        <v>0</v>
      </c>
    </row>
    <row r="24" spans="1:11" ht="23.25" customHeight="1" x14ac:dyDescent="0.2">
      <c r="A24" s="94"/>
      <c r="B24" s="106" t="s">
        <v>353</v>
      </c>
      <c r="C24" s="87" t="s">
        <v>10</v>
      </c>
      <c r="D24" s="195">
        <f t="shared" si="1"/>
        <v>0</v>
      </c>
      <c r="E24" s="98"/>
      <c r="F24" s="98"/>
      <c r="G24" s="98"/>
      <c r="H24" s="98"/>
      <c r="I24" s="98"/>
      <c r="J24" s="99"/>
      <c r="K24" s="86"/>
    </row>
    <row r="25" spans="1:11" ht="14.25" customHeight="1" x14ac:dyDescent="0.2">
      <c r="A25" s="105"/>
      <c r="B25" s="106" t="s">
        <v>354</v>
      </c>
      <c r="C25" s="87" t="s">
        <v>268</v>
      </c>
      <c r="D25" s="195">
        <f t="shared" si="1"/>
        <v>0</v>
      </c>
      <c r="E25" s="98"/>
      <c r="F25" s="98"/>
      <c r="G25" s="98"/>
      <c r="H25" s="98"/>
      <c r="I25" s="98"/>
      <c r="J25" s="99"/>
      <c r="K25" s="86"/>
    </row>
    <row r="26" spans="1:11" ht="14.25" customHeight="1" x14ac:dyDescent="0.2">
      <c r="A26" s="105"/>
      <c r="B26" s="106" t="s">
        <v>355</v>
      </c>
      <c r="C26" s="87" t="s">
        <v>269</v>
      </c>
      <c r="D26" s="195">
        <f t="shared" si="1"/>
        <v>0</v>
      </c>
      <c r="E26" s="98"/>
      <c r="F26" s="98"/>
      <c r="G26" s="98"/>
      <c r="H26" s="98"/>
      <c r="I26" s="98"/>
      <c r="J26" s="99"/>
      <c r="K26" s="86"/>
    </row>
    <row r="27" spans="1:11" ht="14.25" customHeight="1" x14ac:dyDescent="0.2">
      <c r="A27" s="290" t="s">
        <v>356</v>
      </c>
      <c r="B27" s="291"/>
      <c r="C27" s="87" t="s">
        <v>179</v>
      </c>
      <c r="D27" s="195">
        <f t="shared" si="1"/>
        <v>0</v>
      </c>
      <c r="E27" s="195">
        <f>E28+E29+E30</f>
        <v>0</v>
      </c>
      <c r="F27" s="195">
        <f t="shared" ref="F27:K27" si="4">F28+F29+F30</f>
        <v>0</v>
      </c>
      <c r="G27" s="195">
        <f t="shared" si="4"/>
        <v>0</v>
      </c>
      <c r="H27" s="195">
        <f t="shared" si="4"/>
        <v>0</v>
      </c>
      <c r="I27" s="195">
        <f t="shared" si="4"/>
        <v>0</v>
      </c>
      <c r="J27" s="195">
        <f t="shared" si="4"/>
        <v>0</v>
      </c>
      <c r="K27" s="195">
        <f t="shared" si="4"/>
        <v>0</v>
      </c>
    </row>
    <row r="28" spans="1:11" ht="24.75" customHeight="1" x14ac:dyDescent="0.2">
      <c r="A28" s="94"/>
      <c r="B28" s="106" t="s">
        <v>353</v>
      </c>
      <c r="C28" s="87" t="s">
        <v>11</v>
      </c>
      <c r="D28" s="195">
        <f t="shared" si="1"/>
        <v>0</v>
      </c>
      <c r="E28" s="98"/>
      <c r="F28" s="98"/>
      <c r="G28" s="98"/>
      <c r="H28" s="98"/>
      <c r="I28" s="98"/>
      <c r="J28" s="99"/>
      <c r="K28" s="86"/>
    </row>
    <row r="29" spans="1:11" ht="15" customHeight="1" x14ac:dyDescent="0.2">
      <c r="A29" s="105"/>
      <c r="B29" s="106" t="s">
        <v>354</v>
      </c>
      <c r="C29" s="87" t="s">
        <v>12</v>
      </c>
      <c r="D29" s="195">
        <f t="shared" si="1"/>
        <v>0</v>
      </c>
      <c r="E29" s="98"/>
      <c r="F29" s="98"/>
      <c r="G29" s="98"/>
      <c r="H29" s="98"/>
      <c r="I29" s="98"/>
      <c r="J29" s="99"/>
      <c r="K29" s="86"/>
    </row>
    <row r="30" spans="1:11" ht="14.25" customHeight="1" x14ac:dyDescent="0.2">
      <c r="A30" s="105"/>
      <c r="B30" s="106" t="s">
        <v>355</v>
      </c>
      <c r="C30" s="97" t="s">
        <v>270</v>
      </c>
      <c r="D30" s="195">
        <f t="shared" si="1"/>
        <v>0</v>
      </c>
      <c r="E30" s="98"/>
      <c r="F30" s="98"/>
      <c r="G30" s="98"/>
      <c r="H30" s="98"/>
      <c r="I30" s="98"/>
      <c r="J30" s="99"/>
      <c r="K30" s="86"/>
    </row>
    <row r="31" spans="1:11" ht="24.75" customHeight="1" x14ac:dyDescent="0.2">
      <c r="A31" s="274" t="s">
        <v>393</v>
      </c>
      <c r="B31" s="275"/>
      <c r="C31" s="87" t="s">
        <v>180</v>
      </c>
      <c r="D31" s="195">
        <f t="shared" si="1"/>
        <v>0</v>
      </c>
      <c r="E31" s="98"/>
      <c r="F31" s="98"/>
      <c r="G31" s="98"/>
      <c r="H31" s="98"/>
      <c r="I31" s="98"/>
      <c r="J31" s="99"/>
      <c r="K31" s="86"/>
    </row>
    <row r="32" spans="1:11" ht="15.75" customHeight="1" x14ac:dyDescent="0.2">
      <c r="A32" s="274" t="s">
        <v>390</v>
      </c>
      <c r="B32" s="275"/>
      <c r="C32" s="87" t="s">
        <v>181</v>
      </c>
      <c r="D32" s="195">
        <f t="shared" si="1"/>
        <v>0</v>
      </c>
      <c r="E32" s="98"/>
      <c r="F32" s="98"/>
      <c r="G32" s="98"/>
      <c r="H32" s="98"/>
      <c r="I32" s="98"/>
      <c r="J32" s="99"/>
      <c r="K32" s="86"/>
    </row>
    <row r="33" spans="1:11" ht="13.5" customHeight="1" x14ac:dyDescent="0.2">
      <c r="A33" s="289" t="s">
        <v>307</v>
      </c>
      <c r="B33" s="289"/>
      <c r="C33" s="87" t="s">
        <v>182</v>
      </c>
      <c r="D33" s="195">
        <f t="shared" si="1"/>
        <v>0</v>
      </c>
      <c r="E33" s="98"/>
      <c r="F33" s="98"/>
      <c r="G33" s="98"/>
      <c r="H33" s="98"/>
      <c r="I33" s="98"/>
      <c r="J33" s="98"/>
      <c r="K33" s="86"/>
    </row>
    <row r="34" spans="1:11" ht="14.25" customHeight="1" x14ac:dyDescent="0.2">
      <c r="A34" s="290" t="s">
        <v>304</v>
      </c>
      <c r="B34" s="291"/>
      <c r="C34" s="91" t="s">
        <v>183</v>
      </c>
      <c r="D34" s="195">
        <f t="shared" si="1"/>
        <v>0</v>
      </c>
      <c r="E34" s="100"/>
      <c r="F34" s="100"/>
      <c r="G34" s="100"/>
      <c r="H34" s="100"/>
      <c r="I34" s="100"/>
      <c r="J34" s="101"/>
      <c r="K34" s="183"/>
    </row>
    <row r="35" spans="1:11" ht="13.5" customHeight="1" x14ac:dyDescent="0.2">
      <c r="A35" s="289" t="s">
        <v>308</v>
      </c>
      <c r="B35" s="289"/>
      <c r="C35" s="87" t="s">
        <v>184</v>
      </c>
      <c r="D35" s="195">
        <f t="shared" si="1"/>
        <v>0</v>
      </c>
      <c r="E35" s="98"/>
      <c r="F35" s="98"/>
      <c r="G35" s="98"/>
      <c r="H35" s="98"/>
      <c r="I35" s="98"/>
      <c r="J35" s="98"/>
      <c r="K35" s="86"/>
    </row>
    <row r="36" spans="1:11" ht="15" customHeight="1" x14ac:dyDescent="0.2">
      <c r="A36" s="289" t="s">
        <v>309</v>
      </c>
      <c r="B36" s="289"/>
      <c r="C36" s="87" t="s">
        <v>185</v>
      </c>
      <c r="D36" s="195">
        <f t="shared" si="1"/>
        <v>0</v>
      </c>
      <c r="E36" s="98"/>
      <c r="F36" s="98"/>
      <c r="G36" s="98"/>
      <c r="H36" s="98"/>
      <c r="I36" s="98"/>
      <c r="J36" s="99"/>
      <c r="K36" s="86"/>
    </row>
    <row r="37" spans="1:11" ht="15" customHeight="1" x14ac:dyDescent="0.2">
      <c r="A37" s="294" t="s">
        <v>305</v>
      </c>
      <c r="B37" s="295"/>
      <c r="C37" s="87" t="s">
        <v>189</v>
      </c>
      <c r="D37" s="195">
        <f t="shared" si="1"/>
        <v>0</v>
      </c>
      <c r="E37" s="98"/>
      <c r="F37" s="98"/>
      <c r="G37" s="98"/>
      <c r="H37" s="98"/>
      <c r="I37" s="98"/>
      <c r="J37" s="99"/>
      <c r="K37" s="86"/>
    </row>
    <row r="38" spans="1:11" ht="22.5" customHeight="1" x14ac:dyDescent="0.2">
      <c r="A38" s="105"/>
      <c r="B38" s="106" t="s">
        <v>358</v>
      </c>
      <c r="C38" s="87" t="s">
        <v>271</v>
      </c>
      <c r="D38" s="195">
        <f t="shared" si="1"/>
        <v>0</v>
      </c>
      <c r="E38" s="98"/>
      <c r="F38" s="98"/>
      <c r="G38" s="98"/>
      <c r="H38" s="98"/>
      <c r="I38" s="98"/>
      <c r="J38" s="99"/>
      <c r="K38" s="86"/>
    </row>
    <row r="39" spans="1:11" ht="13.5" customHeight="1" x14ac:dyDescent="0.2">
      <c r="A39" s="108"/>
      <c r="B39" s="111" t="s">
        <v>188</v>
      </c>
      <c r="C39" s="87" t="s">
        <v>272</v>
      </c>
      <c r="D39" s="195">
        <f t="shared" si="1"/>
        <v>0</v>
      </c>
      <c r="E39" s="98"/>
      <c r="F39" s="98"/>
      <c r="G39" s="98"/>
      <c r="H39" s="98"/>
      <c r="I39" s="98"/>
      <c r="J39" s="99"/>
      <c r="K39" s="86"/>
    </row>
    <row r="40" spans="1:11" ht="15" customHeight="1" x14ac:dyDescent="0.2">
      <c r="A40" s="289" t="s">
        <v>310</v>
      </c>
      <c r="B40" s="292"/>
      <c r="C40" s="87" t="s">
        <v>190</v>
      </c>
      <c r="D40" s="195">
        <f t="shared" si="1"/>
        <v>0</v>
      </c>
      <c r="E40" s="98"/>
      <c r="F40" s="98"/>
      <c r="G40" s="98"/>
      <c r="H40" s="98"/>
      <c r="I40" s="98"/>
      <c r="J40" s="99"/>
      <c r="K40" s="86"/>
    </row>
    <row r="41" spans="1:11" ht="12.75" customHeight="1" x14ac:dyDescent="0.2">
      <c r="A41" s="274" t="s">
        <v>311</v>
      </c>
      <c r="B41" s="275"/>
      <c r="C41" s="87" t="s">
        <v>191</v>
      </c>
      <c r="D41" s="195">
        <f t="shared" si="1"/>
        <v>0</v>
      </c>
      <c r="E41" s="98"/>
      <c r="F41" s="98"/>
      <c r="G41" s="98"/>
      <c r="H41" s="98"/>
      <c r="I41" s="98"/>
      <c r="J41" s="99"/>
      <c r="K41" s="86"/>
    </row>
    <row r="42" spans="1:11" ht="15" customHeight="1" x14ac:dyDescent="0.2">
      <c r="A42" s="289" t="s">
        <v>312</v>
      </c>
      <c r="B42" s="289"/>
      <c r="C42" s="87" t="s">
        <v>258</v>
      </c>
      <c r="D42" s="195">
        <f t="shared" si="1"/>
        <v>0</v>
      </c>
      <c r="E42" s="98"/>
      <c r="F42" s="98"/>
      <c r="G42" s="98"/>
      <c r="H42" s="98"/>
      <c r="I42" s="98"/>
      <c r="J42" s="99"/>
      <c r="K42" s="86"/>
    </row>
    <row r="43" spans="1:11" ht="14.25" customHeight="1" x14ac:dyDescent="0.2">
      <c r="A43" s="274" t="s">
        <v>313</v>
      </c>
      <c r="B43" s="275"/>
      <c r="C43" s="87" t="s">
        <v>267</v>
      </c>
      <c r="D43" s="195">
        <f t="shared" si="1"/>
        <v>0</v>
      </c>
      <c r="E43" s="98"/>
      <c r="F43" s="98"/>
      <c r="G43" s="98"/>
      <c r="H43" s="98"/>
      <c r="I43" s="98"/>
      <c r="J43" s="99"/>
      <c r="K43" s="86"/>
    </row>
    <row r="44" spans="1:11" ht="13.5" customHeight="1" x14ac:dyDescent="0.2">
      <c r="A44" s="94"/>
      <c r="B44" s="106" t="s">
        <v>357</v>
      </c>
      <c r="C44" s="87" t="s">
        <v>273</v>
      </c>
      <c r="D44" s="195">
        <f t="shared" si="1"/>
        <v>0</v>
      </c>
      <c r="E44" s="98"/>
      <c r="F44" s="98"/>
      <c r="G44" s="98"/>
      <c r="H44" s="98"/>
      <c r="I44" s="98"/>
      <c r="J44" s="99"/>
      <c r="K44" s="86"/>
    </row>
    <row r="45" spans="1:11" ht="13.5" customHeight="1" x14ac:dyDescent="0.2">
      <c r="A45" s="287" t="s">
        <v>314</v>
      </c>
      <c r="B45" s="288"/>
      <c r="C45" s="86">
        <v>21</v>
      </c>
      <c r="D45" s="195">
        <f t="shared" si="1"/>
        <v>0</v>
      </c>
      <c r="E45" s="98"/>
      <c r="F45" s="98"/>
      <c r="G45" s="98"/>
      <c r="H45" s="98"/>
      <c r="I45" s="98"/>
      <c r="J45" s="99"/>
      <c r="K45" s="86"/>
    </row>
    <row r="46" spans="1:11" ht="14.25" customHeight="1" x14ac:dyDescent="0.2">
      <c r="A46" s="287" t="s">
        <v>315</v>
      </c>
      <c r="B46" s="288"/>
      <c r="C46" s="86">
        <v>22</v>
      </c>
      <c r="D46" s="195">
        <f t="shared" si="1"/>
        <v>0</v>
      </c>
      <c r="E46" s="98"/>
      <c r="F46" s="98"/>
      <c r="G46" s="98"/>
      <c r="H46" s="98"/>
      <c r="I46" s="98"/>
      <c r="J46" s="99"/>
      <c r="K46" s="86"/>
    </row>
    <row r="47" spans="1:11" ht="12.75" customHeight="1" x14ac:dyDescent="0.2">
      <c r="A47" s="94"/>
      <c r="B47" s="106" t="s">
        <v>394</v>
      </c>
      <c r="C47" s="87" t="s">
        <v>274</v>
      </c>
      <c r="D47" s="195">
        <f t="shared" si="1"/>
        <v>0</v>
      </c>
      <c r="E47" s="98"/>
      <c r="F47" s="98"/>
      <c r="G47" s="98"/>
      <c r="H47" s="98"/>
      <c r="I47" s="98"/>
      <c r="J47" s="99"/>
      <c r="K47" s="86"/>
    </row>
  </sheetData>
  <mergeCells count="32">
    <mergeCell ref="A32:B32"/>
    <mergeCell ref="A23:B23"/>
    <mergeCell ref="A20:B20"/>
    <mergeCell ref="A21:B21"/>
    <mergeCell ref="A33:B33"/>
    <mergeCell ref="A14:B14"/>
    <mergeCell ref="A46:B46"/>
    <mergeCell ref="A42:B42"/>
    <mergeCell ref="A34:B34"/>
    <mergeCell ref="A40:B40"/>
    <mergeCell ref="A41:B41"/>
    <mergeCell ref="A35:B35"/>
    <mergeCell ref="A45:B45"/>
    <mergeCell ref="A43:B43"/>
    <mergeCell ref="A37:B37"/>
    <mergeCell ref="A36:B36"/>
    <mergeCell ref="A27:B27"/>
    <mergeCell ref="A31:B31"/>
    <mergeCell ref="A13:B13"/>
    <mergeCell ref="A6:B8"/>
    <mergeCell ref="C6:C8"/>
    <mergeCell ref="D6:D8"/>
    <mergeCell ref="E6:H7"/>
    <mergeCell ref="A12:B12"/>
    <mergeCell ref="A11:B11"/>
    <mergeCell ref="A3:K3"/>
    <mergeCell ref="A2:K2"/>
    <mergeCell ref="A9:B9"/>
    <mergeCell ref="A10:B10"/>
    <mergeCell ref="A1:K1"/>
    <mergeCell ref="I6:K7"/>
    <mergeCell ref="I4:K4"/>
  </mergeCells>
  <phoneticPr fontId="3" type="noConversion"/>
  <pageMargins left="0.43307086614173229" right="0.19685039370078741" top="0.19685039370078741" bottom="0.1968503937007874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01"/>
  <sheetViews>
    <sheetView zoomScale="90" zoomScaleNormal="90" workbookViewId="0">
      <selection activeCell="A9" sqref="A9:B9"/>
    </sheetView>
  </sheetViews>
  <sheetFormatPr defaultRowHeight="13.2" x14ac:dyDescent="0.25"/>
  <cols>
    <col min="1" max="1" width="7.44140625" style="13" customWidth="1"/>
    <col min="2" max="2" width="29.44140625" style="13" customWidth="1"/>
    <col min="3" max="3" width="3.6640625" style="13" customWidth="1"/>
    <col min="4" max="4" width="11.33203125" style="13" customWidth="1"/>
    <col min="5" max="5" width="11.6640625" style="9" customWidth="1"/>
    <col min="6" max="6" width="10.5546875" style="9" customWidth="1"/>
    <col min="7" max="7" width="8.109375" style="9" customWidth="1"/>
    <col min="8" max="8" width="9.33203125" style="9" customWidth="1"/>
    <col min="9" max="9" width="11.88671875" style="9" customWidth="1"/>
    <col min="10" max="10" width="12.88671875" style="7" customWidth="1"/>
    <col min="11" max="11" width="13" style="7" customWidth="1"/>
    <col min="12" max="12" width="11.6640625" style="7" customWidth="1"/>
    <col min="13" max="16384" width="8.88671875" style="7"/>
  </cols>
  <sheetData>
    <row r="1" spans="1:12" ht="12" customHeight="1" x14ac:dyDescent="0.25">
      <c r="A1" s="296">
        <v>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1:12" ht="15.75" customHeight="1" x14ac:dyDescent="0.25">
      <c r="A2" s="313" t="s">
        <v>404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12" ht="15.75" customHeight="1" x14ac:dyDescent="0.25">
      <c r="A3" s="314" t="s">
        <v>405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</row>
    <row r="4" spans="1:12" ht="12" customHeight="1" x14ac:dyDescent="0.25">
      <c r="A4" s="8"/>
      <c r="B4" s="8"/>
      <c r="C4" s="8"/>
      <c r="D4" s="8"/>
      <c r="E4" s="8"/>
      <c r="F4" s="8"/>
      <c r="G4" s="8"/>
      <c r="H4" s="8"/>
      <c r="I4" s="37"/>
      <c r="K4" s="37"/>
      <c r="L4" s="153" t="s">
        <v>255</v>
      </c>
    </row>
    <row r="5" spans="1:12" s="33" customFormat="1" ht="16.2" customHeight="1" x14ac:dyDescent="0.25">
      <c r="A5" s="303" t="s">
        <v>464</v>
      </c>
      <c r="B5" s="303"/>
      <c r="C5" s="304" t="s">
        <v>0</v>
      </c>
      <c r="D5" s="260" t="s">
        <v>679</v>
      </c>
      <c r="E5" s="299" t="s">
        <v>435</v>
      </c>
      <c r="F5" s="300"/>
      <c r="G5" s="300"/>
      <c r="H5" s="300"/>
      <c r="I5" s="300"/>
      <c r="J5" s="300"/>
      <c r="K5" s="300"/>
      <c r="L5" s="301"/>
    </row>
    <row r="6" spans="1:12" s="33" customFormat="1" ht="16.2" customHeight="1" x14ac:dyDescent="0.25">
      <c r="A6" s="303"/>
      <c r="B6" s="303"/>
      <c r="C6" s="304"/>
      <c r="D6" s="260"/>
      <c r="E6" s="297" t="s">
        <v>436</v>
      </c>
      <c r="F6" s="297" t="s">
        <v>437</v>
      </c>
      <c r="G6" s="299" t="s">
        <v>334</v>
      </c>
      <c r="H6" s="300"/>
      <c r="I6" s="300"/>
      <c r="J6" s="301"/>
      <c r="K6" s="302" t="s">
        <v>453</v>
      </c>
      <c r="L6" s="152" t="s">
        <v>334</v>
      </c>
    </row>
    <row r="7" spans="1:12" s="33" customFormat="1" ht="78" customHeight="1" x14ac:dyDescent="0.25">
      <c r="A7" s="303"/>
      <c r="B7" s="303"/>
      <c r="C7" s="304"/>
      <c r="D7" s="260"/>
      <c r="E7" s="298"/>
      <c r="F7" s="298"/>
      <c r="G7" s="152" t="s">
        <v>326</v>
      </c>
      <c r="H7" s="152" t="s">
        <v>325</v>
      </c>
      <c r="I7" s="152" t="s">
        <v>324</v>
      </c>
      <c r="J7" s="152" t="s">
        <v>429</v>
      </c>
      <c r="K7" s="298"/>
      <c r="L7" s="152" t="s">
        <v>454</v>
      </c>
    </row>
    <row r="8" spans="1:12" s="33" customFormat="1" ht="11.25" customHeight="1" x14ac:dyDescent="0.25">
      <c r="A8" s="309" t="s">
        <v>342</v>
      </c>
      <c r="B8" s="310"/>
      <c r="C8" s="40" t="s">
        <v>343</v>
      </c>
      <c r="D8" s="48" t="s">
        <v>13</v>
      </c>
      <c r="E8" s="49" t="s">
        <v>17</v>
      </c>
      <c r="F8" s="49" t="s">
        <v>52</v>
      </c>
      <c r="G8" s="49" t="s">
        <v>62</v>
      </c>
      <c r="H8" s="49" t="s">
        <v>176</v>
      </c>
      <c r="I8" s="49" t="s">
        <v>133</v>
      </c>
      <c r="J8" s="133" t="s">
        <v>177</v>
      </c>
      <c r="K8" s="133" t="s">
        <v>178</v>
      </c>
      <c r="L8" s="133" t="s">
        <v>179</v>
      </c>
    </row>
    <row r="9" spans="1:12" s="34" customFormat="1" ht="18.75" customHeight="1" x14ac:dyDescent="0.25">
      <c r="A9" s="311" t="s">
        <v>323</v>
      </c>
      <c r="B9" s="312"/>
      <c r="C9" s="50" t="s">
        <v>13</v>
      </c>
      <c r="D9" s="196">
        <f t="shared" ref="D9:L9" si="0">D10+D18</f>
        <v>0</v>
      </c>
      <c r="E9" s="196">
        <f t="shared" si="0"/>
        <v>0</v>
      </c>
      <c r="F9" s="196">
        <f t="shared" si="0"/>
        <v>0</v>
      </c>
      <c r="G9" s="196">
        <f t="shared" si="0"/>
        <v>0</v>
      </c>
      <c r="H9" s="196">
        <f t="shared" si="0"/>
        <v>0</v>
      </c>
      <c r="I9" s="196">
        <f t="shared" si="0"/>
        <v>0</v>
      </c>
      <c r="J9" s="196">
        <f t="shared" si="0"/>
        <v>0</v>
      </c>
      <c r="K9" s="196">
        <f t="shared" si="0"/>
        <v>0</v>
      </c>
      <c r="L9" s="196">
        <f t="shared" si="0"/>
        <v>0</v>
      </c>
    </row>
    <row r="10" spans="1:12" s="32" customFormat="1" ht="24" customHeight="1" x14ac:dyDescent="0.25">
      <c r="A10" s="305" t="s">
        <v>381</v>
      </c>
      <c r="B10" s="306"/>
      <c r="C10" s="52" t="s">
        <v>17</v>
      </c>
      <c r="D10" s="197">
        <f t="shared" ref="D10:L10" si="1">D11+D12+D13+D14+D15+D16+D17</f>
        <v>0</v>
      </c>
      <c r="E10" s="197">
        <f t="shared" si="1"/>
        <v>0</v>
      </c>
      <c r="F10" s="197">
        <f t="shared" si="1"/>
        <v>0</v>
      </c>
      <c r="G10" s="197">
        <f t="shared" si="1"/>
        <v>0</v>
      </c>
      <c r="H10" s="197">
        <f t="shared" si="1"/>
        <v>0</v>
      </c>
      <c r="I10" s="197">
        <f t="shared" si="1"/>
        <v>0</v>
      </c>
      <c r="J10" s="197">
        <f t="shared" si="1"/>
        <v>0</v>
      </c>
      <c r="K10" s="197">
        <f t="shared" si="1"/>
        <v>0</v>
      </c>
      <c r="L10" s="197">
        <f t="shared" si="1"/>
        <v>0</v>
      </c>
    </row>
    <row r="11" spans="1:12" s="32" customFormat="1" ht="62.25" customHeight="1" x14ac:dyDescent="0.25">
      <c r="A11" s="51"/>
      <c r="B11" s="46" t="s">
        <v>442</v>
      </c>
      <c r="C11" s="52" t="s">
        <v>1</v>
      </c>
      <c r="D11" s="198">
        <f t="shared" ref="D11:D21" si="2">E11+F11+K11</f>
        <v>0</v>
      </c>
      <c r="E11" s="35"/>
      <c r="F11" s="197">
        <f>G11+H11+I11+J11</f>
        <v>0</v>
      </c>
      <c r="G11" s="35"/>
      <c r="H11" s="35"/>
      <c r="I11" s="35"/>
      <c r="J11" s="35"/>
      <c r="K11" s="35"/>
      <c r="L11" s="35"/>
    </row>
    <row r="12" spans="1:12" s="32" customFormat="1" ht="22.5" customHeight="1" x14ac:dyDescent="0.25">
      <c r="A12" s="51"/>
      <c r="B12" s="46" t="s">
        <v>370</v>
      </c>
      <c r="C12" s="52" t="s">
        <v>2</v>
      </c>
      <c r="D12" s="198">
        <f t="shared" si="2"/>
        <v>0</v>
      </c>
      <c r="E12" s="35"/>
      <c r="F12" s="197">
        <f t="shared" ref="F12:F17" si="3">G12+H12+I12+J12</f>
        <v>0</v>
      </c>
      <c r="G12" s="35"/>
      <c r="H12" s="35"/>
      <c r="I12" s="35"/>
      <c r="J12" s="35"/>
      <c r="K12" s="35"/>
      <c r="L12" s="35"/>
    </row>
    <row r="13" spans="1:12" s="32" customFormat="1" ht="24.75" customHeight="1" x14ac:dyDescent="0.25">
      <c r="A13" s="51"/>
      <c r="B13" s="67" t="s">
        <v>371</v>
      </c>
      <c r="C13" s="52" t="s">
        <v>3</v>
      </c>
      <c r="D13" s="198">
        <f t="shared" si="2"/>
        <v>0</v>
      </c>
      <c r="E13" s="35"/>
      <c r="F13" s="197">
        <f t="shared" si="3"/>
        <v>0</v>
      </c>
      <c r="G13" s="35"/>
      <c r="H13" s="35"/>
      <c r="I13" s="35"/>
      <c r="J13" s="35"/>
      <c r="K13" s="35"/>
      <c r="L13" s="35"/>
    </row>
    <row r="14" spans="1:12" s="32" customFormat="1" ht="39" customHeight="1" x14ac:dyDescent="0.25">
      <c r="A14" s="51"/>
      <c r="B14" s="67" t="s">
        <v>372</v>
      </c>
      <c r="C14" s="52" t="s">
        <v>4</v>
      </c>
      <c r="D14" s="198">
        <f t="shared" si="2"/>
        <v>0</v>
      </c>
      <c r="E14" s="35"/>
      <c r="F14" s="197">
        <f t="shared" si="3"/>
        <v>0</v>
      </c>
      <c r="G14" s="35"/>
      <c r="H14" s="35"/>
      <c r="I14" s="35"/>
      <c r="J14" s="35"/>
      <c r="K14" s="35"/>
      <c r="L14" s="35"/>
    </row>
    <row r="15" spans="1:12" s="32" customFormat="1" ht="39" customHeight="1" x14ac:dyDescent="0.25">
      <c r="A15" s="51"/>
      <c r="B15" s="67" t="s">
        <v>438</v>
      </c>
      <c r="C15" s="52" t="s">
        <v>5</v>
      </c>
      <c r="D15" s="198">
        <f t="shared" si="2"/>
        <v>0</v>
      </c>
      <c r="E15" s="35"/>
      <c r="F15" s="197">
        <f t="shared" si="3"/>
        <v>0</v>
      </c>
      <c r="G15" s="35"/>
      <c r="H15" s="35"/>
      <c r="I15" s="35"/>
      <c r="J15" s="35"/>
      <c r="K15" s="35"/>
      <c r="L15" s="35"/>
    </row>
    <row r="16" spans="1:12" s="32" customFormat="1" ht="27" customHeight="1" x14ac:dyDescent="0.25">
      <c r="A16" s="51"/>
      <c r="B16" s="67" t="s">
        <v>439</v>
      </c>
      <c r="C16" s="52" t="s">
        <v>18</v>
      </c>
      <c r="D16" s="198">
        <f t="shared" si="2"/>
        <v>0</v>
      </c>
      <c r="E16" s="35"/>
      <c r="F16" s="197">
        <f t="shared" si="3"/>
        <v>0</v>
      </c>
      <c r="G16" s="35"/>
      <c r="H16" s="35"/>
      <c r="I16" s="35"/>
      <c r="J16" s="35"/>
      <c r="K16" s="35"/>
      <c r="L16" s="35"/>
    </row>
    <row r="17" spans="1:82" s="32" customFormat="1" ht="21" customHeight="1" x14ac:dyDescent="0.25">
      <c r="A17" s="53"/>
      <c r="B17" s="47" t="s">
        <v>373</v>
      </c>
      <c r="C17" s="52" t="s">
        <v>19</v>
      </c>
      <c r="D17" s="198">
        <f t="shared" si="2"/>
        <v>0</v>
      </c>
      <c r="E17" s="35"/>
      <c r="F17" s="197">
        <f t="shared" si="3"/>
        <v>0</v>
      </c>
      <c r="G17" s="35"/>
      <c r="H17" s="35"/>
      <c r="I17" s="35"/>
      <c r="J17" s="35"/>
      <c r="K17" s="35"/>
      <c r="L17" s="35"/>
    </row>
    <row r="18" spans="1:82" s="32" customFormat="1" ht="21" customHeight="1" x14ac:dyDescent="0.25">
      <c r="A18" s="307" t="s">
        <v>382</v>
      </c>
      <c r="B18" s="308"/>
      <c r="C18" s="52" t="s">
        <v>52</v>
      </c>
      <c r="D18" s="198">
        <f t="shared" si="2"/>
        <v>0</v>
      </c>
      <c r="E18" s="199">
        <f>E19+E20+E21</f>
        <v>0</v>
      </c>
      <c r="F18" s="199">
        <f>H18</f>
        <v>0</v>
      </c>
      <c r="G18" s="199">
        <f t="shared" ref="G18:L18" si="4">G19+G20+G21</f>
        <v>0</v>
      </c>
      <c r="H18" s="199">
        <f t="shared" si="4"/>
        <v>0</v>
      </c>
      <c r="I18" s="199">
        <f t="shared" si="4"/>
        <v>0</v>
      </c>
      <c r="J18" s="199">
        <f t="shared" si="4"/>
        <v>0</v>
      </c>
      <c r="K18" s="199">
        <f t="shared" si="4"/>
        <v>0</v>
      </c>
      <c r="L18" s="199">
        <f t="shared" si="4"/>
        <v>0</v>
      </c>
    </row>
    <row r="19" spans="1:82" s="32" customFormat="1" ht="38.25" customHeight="1" x14ac:dyDescent="0.25">
      <c r="A19" s="53"/>
      <c r="B19" s="84" t="s">
        <v>440</v>
      </c>
      <c r="C19" s="52" t="s">
        <v>6</v>
      </c>
      <c r="D19" s="198">
        <f>E19+F19+K19</f>
        <v>0</v>
      </c>
      <c r="E19" s="35"/>
      <c r="F19" s="199">
        <f>G19+H19+I19</f>
        <v>0</v>
      </c>
      <c r="G19" s="35"/>
      <c r="H19" s="35"/>
      <c r="I19" s="35"/>
      <c r="J19" s="35"/>
      <c r="K19" s="35"/>
      <c r="L19" s="35"/>
    </row>
    <row r="20" spans="1:82" s="32" customFormat="1" ht="38.25" customHeight="1" x14ac:dyDescent="0.25">
      <c r="A20" s="45"/>
      <c r="B20" s="84" t="s">
        <v>441</v>
      </c>
      <c r="C20" s="52" t="s">
        <v>7</v>
      </c>
      <c r="D20" s="198">
        <f t="shared" si="2"/>
        <v>0</v>
      </c>
      <c r="E20" s="35"/>
      <c r="F20" s="199">
        <f t="shared" ref="F20:F21" si="5">G20+H20+I20</f>
        <v>0</v>
      </c>
      <c r="G20" s="35"/>
      <c r="H20" s="35"/>
      <c r="I20" s="35"/>
      <c r="J20" s="35"/>
      <c r="K20" s="35"/>
      <c r="L20" s="35"/>
    </row>
    <row r="21" spans="1:82" s="32" customFormat="1" ht="28.5" customHeight="1" x14ac:dyDescent="0.25">
      <c r="A21" s="53"/>
      <c r="B21" s="192" t="s">
        <v>374</v>
      </c>
      <c r="C21" s="50" t="s">
        <v>8</v>
      </c>
      <c r="D21" s="200">
        <f t="shared" si="2"/>
        <v>0</v>
      </c>
      <c r="E21" s="35"/>
      <c r="F21" s="199">
        <f t="shared" si="5"/>
        <v>0</v>
      </c>
      <c r="G21" s="35"/>
      <c r="H21" s="35"/>
      <c r="I21" s="35"/>
      <c r="J21" s="35"/>
      <c r="K21" s="35"/>
      <c r="L21" s="35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</row>
    <row r="22" spans="1:82" x14ac:dyDescent="0.25">
      <c r="A22" s="11"/>
      <c r="B22" s="11"/>
      <c r="C22" s="11"/>
      <c r="D22" s="11"/>
      <c r="E22" s="12"/>
      <c r="F22" s="12"/>
      <c r="G22" s="12"/>
      <c r="H22" s="12"/>
      <c r="I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</row>
    <row r="23" spans="1:82" x14ac:dyDescent="0.25">
      <c r="A23" s="11"/>
      <c r="B23" s="11"/>
      <c r="C23" s="11"/>
      <c r="D23" s="11"/>
      <c r="E23" s="12"/>
      <c r="F23" s="12"/>
      <c r="G23" s="12"/>
      <c r="H23" s="12"/>
      <c r="I23" s="1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</row>
    <row r="24" spans="1:82" x14ac:dyDescent="0.25">
      <c r="A24" s="11"/>
      <c r="B24" s="11"/>
      <c r="C24" s="11"/>
      <c r="D24" s="11"/>
      <c r="E24" s="12"/>
      <c r="F24" s="12"/>
      <c r="G24" s="12"/>
      <c r="H24" s="12"/>
      <c r="I24" s="1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pans="1:82" x14ac:dyDescent="0.25">
      <c r="A25" s="11"/>
      <c r="B25" s="11"/>
      <c r="C25" s="11"/>
      <c r="D25" s="11"/>
      <c r="E25" s="12"/>
      <c r="F25" s="12"/>
      <c r="G25" s="12"/>
      <c r="H25" s="12"/>
      <c r="I25" s="1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1:82" x14ac:dyDescent="0.25">
      <c r="A26" s="11"/>
      <c r="B26" s="11"/>
      <c r="C26" s="11"/>
      <c r="D26" s="11"/>
      <c r="E26" s="12"/>
      <c r="F26" s="12"/>
      <c r="G26" s="12"/>
      <c r="H26" s="12"/>
      <c r="I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spans="1:82" x14ac:dyDescent="0.25">
      <c r="A27" s="11"/>
      <c r="B27" s="11"/>
      <c r="C27" s="11"/>
      <c r="D27" s="11"/>
      <c r="E27" s="12"/>
      <c r="F27" s="12"/>
      <c r="G27" s="12"/>
      <c r="H27" s="12"/>
      <c r="I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</row>
    <row r="28" spans="1:82" x14ac:dyDescent="0.25">
      <c r="A28" s="11"/>
      <c r="B28" s="11"/>
      <c r="C28" s="11"/>
      <c r="D28" s="11"/>
      <c r="E28" s="12"/>
      <c r="F28" s="12"/>
      <c r="G28" s="12"/>
      <c r="H28" s="12"/>
      <c r="I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</row>
    <row r="29" spans="1:82" x14ac:dyDescent="0.25">
      <c r="A29" s="11"/>
      <c r="B29" s="11"/>
      <c r="C29" s="11"/>
      <c r="D29" s="11"/>
      <c r="E29" s="12"/>
      <c r="F29" s="12"/>
      <c r="G29" s="12"/>
      <c r="H29" s="12"/>
      <c r="I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</row>
    <row r="30" spans="1:82" x14ac:dyDescent="0.25">
      <c r="A30" s="11"/>
      <c r="B30" s="11"/>
      <c r="C30" s="11"/>
      <c r="D30" s="11"/>
      <c r="E30" s="12"/>
      <c r="F30" s="12"/>
      <c r="G30" s="12"/>
      <c r="H30" s="12"/>
      <c r="I30" s="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</row>
    <row r="31" spans="1:82" x14ac:dyDescent="0.25">
      <c r="A31" s="11"/>
      <c r="B31" s="11"/>
      <c r="C31" s="11"/>
      <c r="D31" s="11"/>
      <c r="E31" s="12"/>
      <c r="F31" s="12"/>
      <c r="G31" s="12"/>
      <c r="H31" s="12"/>
      <c r="I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</row>
    <row r="32" spans="1:82" x14ac:dyDescent="0.25">
      <c r="A32" s="11"/>
      <c r="B32" s="11"/>
      <c r="C32" s="11"/>
      <c r="D32" s="11"/>
      <c r="E32" s="12"/>
      <c r="F32" s="12"/>
      <c r="G32" s="12"/>
      <c r="H32" s="12"/>
      <c r="I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</row>
    <row r="33" spans="1:82" x14ac:dyDescent="0.25">
      <c r="A33" s="11"/>
      <c r="B33" s="11"/>
      <c r="C33" s="11"/>
      <c r="D33" s="11"/>
      <c r="E33" s="12"/>
      <c r="F33" s="12"/>
      <c r="G33" s="12"/>
      <c r="H33" s="12"/>
      <c r="I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</row>
    <row r="34" spans="1:82" x14ac:dyDescent="0.25">
      <c r="A34" s="11"/>
      <c r="B34" s="11"/>
      <c r="C34" s="11"/>
      <c r="D34" s="11"/>
      <c r="E34" s="12"/>
      <c r="F34" s="12"/>
      <c r="G34" s="12"/>
      <c r="H34" s="12"/>
      <c r="I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</row>
    <row r="35" spans="1:82" x14ac:dyDescent="0.25">
      <c r="A35" s="11"/>
      <c r="B35" s="11"/>
      <c r="C35" s="11"/>
      <c r="D35" s="11"/>
      <c r="E35" s="12"/>
      <c r="F35" s="12"/>
      <c r="G35" s="12"/>
      <c r="H35" s="12"/>
      <c r="I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</row>
    <row r="36" spans="1:82" x14ac:dyDescent="0.25">
      <c r="A36" s="11"/>
      <c r="B36" s="11"/>
      <c r="C36" s="11"/>
      <c r="D36" s="11"/>
      <c r="E36" s="12"/>
      <c r="F36" s="12"/>
      <c r="G36" s="12"/>
      <c r="H36" s="12"/>
      <c r="I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</row>
    <row r="37" spans="1:82" x14ac:dyDescent="0.25">
      <c r="A37" s="11"/>
      <c r="B37" s="11"/>
      <c r="C37" s="11"/>
      <c r="D37" s="11"/>
      <c r="E37" s="12"/>
      <c r="F37" s="12"/>
      <c r="G37" s="12"/>
      <c r="H37" s="12"/>
      <c r="I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</row>
    <row r="38" spans="1:82" x14ac:dyDescent="0.25">
      <c r="A38" s="11"/>
      <c r="B38" s="11"/>
      <c r="C38" s="11"/>
      <c r="D38" s="11"/>
      <c r="E38" s="12"/>
      <c r="F38" s="12"/>
      <c r="G38" s="12"/>
      <c r="H38" s="12"/>
      <c r="I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</row>
    <row r="39" spans="1:82" x14ac:dyDescent="0.25">
      <c r="A39" s="11"/>
      <c r="B39" s="11"/>
      <c r="C39" s="11"/>
      <c r="D39" s="11"/>
      <c r="E39" s="12"/>
      <c r="F39" s="12"/>
      <c r="G39" s="12"/>
      <c r="H39" s="12"/>
      <c r="I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</row>
    <row r="40" spans="1:82" x14ac:dyDescent="0.25">
      <c r="A40" s="11"/>
      <c r="B40" s="11"/>
      <c r="C40" s="11"/>
      <c r="D40" s="11"/>
      <c r="E40" s="12"/>
      <c r="F40" s="12"/>
      <c r="G40" s="12"/>
      <c r="H40" s="12"/>
      <c r="I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1:82" x14ac:dyDescent="0.25">
      <c r="A41" s="11"/>
      <c r="B41" s="11"/>
      <c r="C41" s="11"/>
      <c r="D41" s="11"/>
      <c r="E41" s="12"/>
      <c r="F41" s="12"/>
      <c r="G41" s="12"/>
      <c r="H41" s="12"/>
      <c r="I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</row>
    <row r="42" spans="1:82" x14ac:dyDescent="0.25">
      <c r="A42" s="11"/>
      <c r="B42" s="11"/>
      <c r="C42" s="11"/>
      <c r="D42" s="11"/>
      <c r="E42" s="12"/>
      <c r="F42" s="12"/>
      <c r="G42" s="12"/>
      <c r="H42" s="12"/>
      <c r="I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</row>
    <row r="43" spans="1:82" x14ac:dyDescent="0.25">
      <c r="A43" s="11"/>
      <c r="B43" s="11"/>
      <c r="C43" s="11"/>
      <c r="D43" s="11"/>
      <c r="E43" s="12"/>
      <c r="F43" s="12"/>
      <c r="G43" s="12"/>
      <c r="H43" s="12"/>
      <c r="I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</row>
    <row r="44" spans="1:82" x14ac:dyDescent="0.25">
      <c r="A44" s="11"/>
      <c r="B44" s="11"/>
      <c r="C44" s="11"/>
      <c r="D44" s="11"/>
      <c r="E44" s="12"/>
      <c r="F44" s="12"/>
      <c r="G44" s="12"/>
      <c r="H44" s="12"/>
      <c r="I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</row>
    <row r="45" spans="1:82" x14ac:dyDescent="0.25">
      <c r="A45" s="11"/>
      <c r="B45" s="11"/>
      <c r="C45" s="11"/>
      <c r="D45" s="11"/>
      <c r="E45" s="12"/>
      <c r="F45" s="12"/>
      <c r="G45" s="12"/>
      <c r="H45" s="12"/>
      <c r="I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</row>
    <row r="46" spans="1:82" x14ac:dyDescent="0.25">
      <c r="A46" s="11"/>
      <c r="B46" s="11"/>
      <c r="C46" s="11"/>
      <c r="D46" s="11"/>
      <c r="E46" s="12"/>
      <c r="F46" s="12"/>
      <c r="G46" s="12"/>
      <c r="H46" s="12"/>
      <c r="I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</row>
    <row r="47" spans="1:82" x14ac:dyDescent="0.25">
      <c r="A47" s="11"/>
      <c r="B47" s="11"/>
      <c r="C47" s="11"/>
      <c r="D47" s="11"/>
      <c r="E47" s="12"/>
      <c r="F47" s="12"/>
      <c r="G47" s="12"/>
      <c r="H47" s="12"/>
      <c r="I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</row>
    <row r="48" spans="1:82" x14ac:dyDescent="0.25">
      <c r="A48" s="11"/>
      <c r="B48" s="11"/>
      <c r="C48" s="11"/>
      <c r="D48" s="11"/>
      <c r="E48" s="12"/>
      <c r="F48" s="12"/>
      <c r="G48" s="12"/>
      <c r="H48" s="12"/>
      <c r="I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</row>
    <row r="49" spans="1:82" x14ac:dyDescent="0.25">
      <c r="A49" s="11"/>
      <c r="B49" s="11"/>
      <c r="C49" s="11"/>
      <c r="D49" s="11"/>
      <c r="E49" s="12"/>
      <c r="F49" s="12"/>
      <c r="G49" s="12"/>
      <c r="H49" s="12"/>
      <c r="I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</row>
    <row r="50" spans="1:82" x14ac:dyDescent="0.25">
      <c r="A50" s="11"/>
      <c r="B50" s="11"/>
      <c r="C50" s="11"/>
      <c r="D50" s="11"/>
      <c r="E50" s="12"/>
      <c r="F50" s="12"/>
      <c r="G50" s="12"/>
      <c r="H50" s="12"/>
      <c r="I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</row>
    <row r="51" spans="1:82" x14ac:dyDescent="0.25">
      <c r="A51" s="11"/>
      <c r="B51" s="11"/>
      <c r="C51" s="11"/>
      <c r="D51" s="11"/>
      <c r="E51" s="12"/>
      <c r="F51" s="12"/>
      <c r="G51" s="12"/>
      <c r="H51" s="12"/>
      <c r="I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</row>
    <row r="52" spans="1:82" x14ac:dyDescent="0.25">
      <c r="A52" s="11"/>
      <c r="B52" s="11"/>
      <c r="C52" s="11"/>
      <c r="D52" s="11"/>
      <c r="E52" s="12"/>
      <c r="F52" s="12"/>
      <c r="G52" s="12"/>
      <c r="H52" s="12"/>
      <c r="I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</row>
    <row r="53" spans="1:82" x14ac:dyDescent="0.25">
      <c r="A53" s="11"/>
      <c r="B53" s="11"/>
      <c r="C53" s="11"/>
      <c r="D53" s="11"/>
      <c r="E53" s="12"/>
      <c r="F53" s="12"/>
      <c r="G53" s="12"/>
      <c r="H53" s="12"/>
      <c r="I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</row>
    <row r="54" spans="1:82" x14ac:dyDescent="0.25">
      <c r="A54" s="11"/>
      <c r="B54" s="11"/>
      <c r="C54" s="11"/>
      <c r="D54" s="11"/>
      <c r="E54" s="12"/>
      <c r="F54" s="12"/>
      <c r="G54" s="12"/>
      <c r="H54" s="12"/>
      <c r="I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</row>
    <row r="55" spans="1:82" x14ac:dyDescent="0.25">
      <c r="A55" s="11"/>
      <c r="B55" s="11"/>
      <c r="C55" s="11"/>
      <c r="D55" s="11"/>
      <c r="E55" s="12"/>
      <c r="F55" s="12"/>
      <c r="G55" s="12"/>
      <c r="H55" s="12"/>
      <c r="I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</row>
    <row r="56" spans="1:82" x14ac:dyDescent="0.25">
      <c r="A56" s="11"/>
      <c r="B56" s="11"/>
      <c r="C56" s="11"/>
      <c r="D56" s="11"/>
      <c r="E56" s="12"/>
      <c r="F56" s="12"/>
      <c r="G56" s="12"/>
      <c r="H56" s="12"/>
      <c r="I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</row>
    <row r="57" spans="1:82" x14ac:dyDescent="0.25">
      <c r="A57" s="11"/>
      <c r="B57" s="11"/>
      <c r="C57" s="11"/>
      <c r="D57" s="11"/>
      <c r="E57" s="12"/>
      <c r="F57" s="12"/>
      <c r="G57" s="12"/>
      <c r="H57" s="12"/>
      <c r="I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</row>
    <row r="58" spans="1:82" x14ac:dyDescent="0.25">
      <c r="A58" s="11"/>
      <c r="B58" s="11"/>
      <c r="C58" s="11"/>
      <c r="D58" s="11"/>
      <c r="E58" s="12"/>
      <c r="F58" s="12"/>
      <c r="G58" s="12"/>
      <c r="H58" s="12"/>
      <c r="I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</row>
    <row r="59" spans="1:82" x14ac:dyDescent="0.25">
      <c r="A59" s="11"/>
      <c r="B59" s="11"/>
      <c r="C59" s="11"/>
      <c r="D59" s="11"/>
      <c r="E59" s="12"/>
      <c r="F59" s="12"/>
      <c r="G59" s="12"/>
      <c r="H59" s="12"/>
      <c r="I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</row>
    <row r="60" spans="1:82" x14ac:dyDescent="0.25">
      <c r="A60" s="11"/>
      <c r="B60" s="11"/>
      <c r="C60" s="11"/>
      <c r="D60" s="11"/>
      <c r="E60" s="12"/>
      <c r="F60" s="12"/>
      <c r="G60" s="12"/>
      <c r="H60" s="12"/>
      <c r="I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</row>
    <row r="61" spans="1:82" x14ac:dyDescent="0.25">
      <c r="A61" s="11"/>
      <c r="B61" s="11"/>
      <c r="C61" s="11"/>
      <c r="D61" s="11"/>
      <c r="E61" s="12"/>
      <c r="F61" s="12"/>
      <c r="G61" s="12"/>
      <c r="H61" s="12"/>
      <c r="I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</row>
    <row r="62" spans="1:82" x14ac:dyDescent="0.25">
      <c r="A62" s="11"/>
      <c r="B62" s="11"/>
      <c r="C62" s="11"/>
      <c r="D62" s="11"/>
      <c r="E62" s="12"/>
      <c r="F62" s="12"/>
      <c r="G62" s="12"/>
      <c r="H62" s="12"/>
      <c r="I62" s="1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</row>
    <row r="63" spans="1:82" x14ac:dyDescent="0.25">
      <c r="A63" s="11"/>
      <c r="B63" s="11"/>
      <c r="C63" s="11"/>
      <c r="D63" s="11"/>
      <c r="E63" s="12"/>
      <c r="F63" s="12"/>
      <c r="G63" s="12"/>
      <c r="H63" s="12"/>
      <c r="I63" s="1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</row>
    <row r="64" spans="1:82" x14ac:dyDescent="0.25">
      <c r="A64" s="11"/>
      <c r="B64" s="11"/>
      <c r="C64" s="11"/>
      <c r="D64" s="11"/>
      <c r="E64" s="12"/>
      <c r="F64" s="12"/>
      <c r="G64" s="12"/>
      <c r="H64" s="12"/>
      <c r="I64" s="1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</row>
    <row r="65" spans="1:82" x14ac:dyDescent="0.25">
      <c r="A65" s="11"/>
      <c r="B65" s="11"/>
      <c r="C65" s="11"/>
      <c r="D65" s="11"/>
      <c r="E65" s="12"/>
      <c r="F65" s="12"/>
      <c r="G65" s="12"/>
      <c r="H65" s="12"/>
      <c r="I65" s="1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</row>
    <row r="66" spans="1:82" x14ac:dyDescent="0.25">
      <c r="A66" s="11"/>
      <c r="B66" s="11"/>
      <c r="C66" s="11"/>
      <c r="D66" s="11"/>
      <c r="E66" s="12"/>
      <c r="F66" s="12"/>
      <c r="G66" s="12"/>
      <c r="H66" s="12"/>
      <c r="I66" s="1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</row>
    <row r="67" spans="1:82" x14ac:dyDescent="0.25">
      <c r="A67" s="11"/>
      <c r="B67" s="11"/>
      <c r="C67" s="11"/>
      <c r="D67" s="11"/>
      <c r="E67" s="12"/>
      <c r="F67" s="12"/>
      <c r="G67" s="12"/>
      <c r="H67" s="12"/>
      <c r="I67" s="1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</row>
    <row r="68" spans="1:82" x14ac:dyDescent="0.25">
      <c r="A68" s="11"/>
      <c r="B68" s="11"/>
      <c r="C68" s="11"/>
      <c r="D68" s="11"/>
      <c r="E68" s="12"/>
      <c r="F68" s="12"/>
      <c r="G68" s="12"/>
      <c r="H68" s="12"/>
      <c r="I68" s="1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</row>
    <row r="69" spans="1:82" x14ac:dyDescent="0.25">
      <c r="A69" s="11"/>
      <c r="B69" s="11"/>
      <c r="C69" s="11"/>
      <c r="D69" s="11"/>
      <c r="E69" s="12"/>
      <c r="F69" s="12"/>
      <c r="G69" s="12"/>
      <c r="H69" s="12"/>
      <c r="I69" s="12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</row>
    <row r="70" spans="1:82" x14ac:dyDescent="0.25">
      <c r="A70" s="11"/>
      <c r="B70" s="11"/>
      <c r="C70" s="11"/>
      <c r="D70" s="11"/>
      <c r="E70" s="12"/>
      <c r="F70" s="12"/>
      <c r="G70" s="12"/>
      <c r="H70" s="12"/>
      <c r="I70" s="1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</row>
    <row r="71" spans="1:82" x14ac:dyDescent="0.25">
      <c r="A71" s="11"/>
      <c r="B71" s="11"/>
      <c r="C71" s="11"/>
      <c r="D71" s="11"/>
      <c r="E71" s="12"/>
      <c r="F71" s="12"/>
      <c r="G71" s="12"/>
      <c r="H71" s="12"/>
      <c r="I71" s="1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</row>
    <row r="72" spans="1:82" x14ac:dyDescent="0.25">
      <c r="A72" s="11"/>
      <c r="B72" s="11"/>
      <c r="C72" s="11"/>
      <c r="D72" s="11"/>
      <c r="E72" s="12"/>
      <c r="F72" s="12"/>
      <c r="G72" s="12"/>
      <c r="H72" s="12"/>
      <c r="I72" s="12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</row>
    <row r="73" spans="1:82" x14ac:dyDescent="0.25">
      <c r="A73" s="11"/>
      <c r="B73" s="11"/>
      <c r="C73" s="11"/>
      <c r="D73" s="11"/>
      <c r="E73" s="12"/>
      <c r="F73" s="12"/>
      <c r="G73" s="12"/>
      <c r="H73" s="12"/>
      <c r="I73" s="12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</row>
    <row r="74" spans="1:82" x14ac:dyDescent="0.25">
      <c r="A74" s="11"/>
      <c r="B74" s="11"/>
      <c r="C74" s="11"/>
      <c r="D74" s="11"/>
      <c r="E74" s="12"/>
      <c r="F74" s="12"/>
      <c r="G74" s="12"/>
      <c r="H74" s="12"/>
      <c r="I74" s="12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</row>
    <row r="75" spans="1:82" x14ac:dyDescent="0.25">
      <c r="A75" s="11"/>
      <c r="B75" s="11"/>
      <c r="C75" s="11"/>
      <c r="D75" s="11"/>
      <c r="E75" s="12"/>
      <c r="F75" s="12"/>
      <c r="G75" s="12"/>
      <c r="H75" s="12"/>
      <c r="I75" s="1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</row>
    <row r="76" spans="1:82" x14ac:dyDescent="0.25">
      <c r="A76" s="11"/>
      <c r="B76" s="11"/>
      <c r="C76" s="11"/>
      <c r="D76" s="11"/>
      <c r="E76" s="12"/>
      <c r="F76" s="12"/>
      <c r="G76" s="12"/>
      <c r="H76" s="12"/>
      <c r="I76" s="12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</row>
    <row r="77" spans="1:82" x14ac:dyDescent="0.25">
      <c r="A77" s="11"/>
      <c r="B77" s="11"/>
      <c r="C77" s="11"/>
      <c r="D77" s="11"/>
      <c r="E77" s="12"/>
      <c r="F77" s="12"/>
      <c r="G77" s="12"/>
      <c r="H77" s="12"/>
      <c r="I77" s="12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</row>
    <row r="78" spans="1:82" x14ac:dyDescent="0.25">
      <c r="A78" s="11"/>
      <c r="B78" s="11"/>
      <c r="C78" s="11"/>
      <c r="D78" s="11"/>
      <c r="E78" s="12"/>
      <c r="F78" s="12"/>
      <c r="G78" s="12"/>
      <c r="H78" s="12"/>
      <c r="I78" s="12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</row>
    <row r="79" spans="1:82" x14ac:dyDescent="0.25">
      <c r="A79" s="11"/>
      <c r="B79" s="11"/>
      <c r="C79" s="11"/>
      <c r="D79" s="11"/>
      <c r="E79" s="12"/>
      <c r="F79" s="12"/>
      <c r="G79" s="12"/>
      <c r="H79" s="12"/>
      <c r="I79" s="12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</row>
    <row r="80" spans="1:82" x14ac:dyDescent="0.25">
      <c r="A80" s="11"/>
      <c r="B80" s="11"/>
      <c r="C80" s="11"/>
      <c r="D80" s="11"/>
      <c r="E80" s="12"/>
      <c r="F80" s="12"/>
      <c r="G80" s="12"/>
      <c r="H80" s="12"/>
      <c r="I80" s="12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</row>
    <row r="81" spans="1:82" x14ac:dyDescent="0.25">
      <c r="A81" s="11"/>
      <c r="B81" s="11"/>
      <c r="C81" s="11"/>
      <c r="D81" s="11"/>
      <c r="E81" s="12"/>
      <c r="F81" s="12"/>
      <c r="G81" s="12"/>
      <c r="H81" s="12"/>
      <c r="I81" s="12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</row>
    <row r="82" spans="1:82" x14ac:dyDescent="0.25">
      <c r="A82" s="11"/>
      <c r="B82" s="11"/>
      <c r="C82" s="11"/>
      <c r="D82" s="11"/>
      <c r="E82" s="12"/>
      <c r="F82" s="12"/>
      <c r="G82" s="12"/>
      <c r="H82" s="12"/>
      <c r="I82" s="12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</row>
    <row r="83" spans="1:82" x14ac:dyDescent="0.25">
      <c r="A83" s="11"/>
      <c r="B83" s="11"/>
      <c r="C83" s="11"/>
      <c r="D83" s="11"/>
      <c r="E83" s="12"/>
      <c r="F83" s="12"/>
      <c r="G83" s="12"/>
      <c r="H83" s="12"/>
      <c r="I83" s="1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</row>
    <row r="84" spans="1:82" x14ac:dyDescent="0.25">
      <c r="A84" s="11"/>
      <c r="B84" s="11"/>
      <c r="C84" s="11"/>
      <c r="D84" s="11"/>
      <c r="E84" s="12"/>
      <c r="F84" s="12"/>
      <c r="G84" s="12"/>
      <c r="H84" s="12"/>
      <c r="I84" s="1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</row>
    <row r="85" spans="1:82" x14ac:dyDescent="0.25">
      <c r="A85" s="11"/>
      <c r="B85" s="11"/>
      <c r="C85" s="11"/>
      <c r="D85" s="11"/>
      <c r="E85" s="12"/>
      <c r="F85" s="12"/>
      <c r="G85" s="12"/>
      <c r="H85" s="12"/>
      <c r="I85" s="1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</row>
    <row r="86" spans="1:82" x14ac:dyDescent="0.25">
      <c r="A86" s="11"/>
      <c r="B86" s="11"/>
      <c r="C86" s="11"/>
      <c r="D86" s="11"/>
      <c r="E86" s="12"/>
      <c r="F86" s="12"/>
      <c r="G86" s="12"/>
      <c r="H86" s="12"/>
      <c r="I86" s="1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</row>
    <row r="87" spans="1:82" x14ac:dyDescent="0.25">
      <c r="A87" s="11"/>
      <c r="B87" s="11"/>
      <c r="C87" s="11"/>
      <c r="D87" s="11"/>
      <c r="E87" s="12"/>
      <c r="F87" s="12"/>
      <c r="G87" s="12"/>
      <c r="H87" s="12"/>
      <c r="I87" s="1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</row>
    <row r="88" spans="1:82" x14ac:dyDescent="0.25">
      <c r="A88" s="11"/>
      <c r="B88" s="11"/>
      <c r="C88" s="11"/>
      <c r="D88" s="11"/>
      <c r="E88" s="12"/>
      <c r="F88" s="12"/>
      <c r="G88" s="12"/>
      <c r="H88" s="12"/>
      <c r="I88" s="12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</row>
    <row r="89" spans="1:82" x14ac:dyDescent="0.25">
      <c r="A89" s="11"/>
      <c r="B89" s="11"/>
      <c r="C89" s="11"/>
      <c r="D89" s="11"/>
      <c r="E89" s="12"/>
      <c r="F89" s="12"/>
      <c r="G89" s="12"/>
      <c r="H89" s="12"/>
      <c r="I89" s="1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</row>
    <row r="90" spans="1:82" x14ac:dyDescent="0.25">
      <c r="A90" s="11"/>
      <c r="B90" s="11"/>
      <c r="C90" s="11"/>
      <c r="D90" s="11"/>
      <c r="E90" s="12"/>
      <c r="F90" s="12"/>
      <c r="G90" s="12"/>
      <c r="H90" s="12"/>
      <c r="I90" s="1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</row>
    <row r="91" spans="1:82" x14ac:dyDescent="0.25">
      <c r="A91" s="11"/>
      <c r="B91" s="11"/>
      <c r="C91" s="11"/>
      <c r="D91" s="11"/>
      <c r="E91" s="12"/>
      <c r="F91" s="12"/>
      <c r="G91" s="12"/>
      <c r="H91" s="12"/>
      <c r="I91" s="12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</row>
    <row r="92" spans="1:82" x14ac:dyDescent="0.25">
      <c r="A92" s="11"/>
      <c r="B92" s="11"/>
      <c r="C92" s="11"/>
      <c r="D92" s="11"/>
      <c r="E92" s="12"/>
      <c r="F92" s="12"/>
      <c r="G92" s="12"/>
      <c r="H92" s="12"/>
      <c r="I92" s="12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</row>
    <row r="93" spans="1:82" x14ac:dyDescent="0.25">
      <c r="A93" s="11"/>
      <c r="B93" s="11"/>
      <c r="C93" s="11"/>
      <c r="D93" s="11"/>
      <c r="E93" s="12"/>
      <c r="F93" s="12"/>
      <c r="G93" s="12"/>
      <c r="H93" s="12"/>
      <c r="I93" s="12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</row>
    <row r="94" spans="1:82" x14ac:dyDescent="0.25">
      <c r="A94" s="11"/>
      <c r="B94" s="11"/>
      <c r="C94" s="11"/>
      <c r="D94" s="11"/>
      <c r="E94" s="12"/>
      <c r="F94" s="12"/>
      <c r="G94" s="12"/>
      <c r="H94" s="12"/>
      <c r="I94" s="12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</row>
    <row r="95" spans="1:82" x14ac:dyDescent="0.25">
      <c r="A95" s="11"/>
      <c r="B95" s="11"/>
      <c r="C95" s="11"/>
      <c r="D95" s="11"/>
      <c r="E95" s="12"/>
      <c r="F95" s="12"/>
      <c r="G95" s="12"/>
      <c r="H95" s="12"/>
      <c r="I95" s="12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</row>
    <row r="96" spans="1:82" x14ac:dyDescent="0.25">
      <c r="A96" s="11"/>
      <c r="B96" s="11"/>
      <c r="C96" s="11"/>
      <c r="D96" s="11"/>
      <c r="E96" s="12"/>
      <c r="F96" s="12"/>
      <c r="G96" s="12"/>
      <c r="H96" s="12"/>
      <c r="I96" s="12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</row>
    <row r="97" spans="1:82" x14ac:dyDescent="0.25">
      <c r="A97" s="11"/>
      <c r="B97" s="11"/>
      <c r="C97" s="11"/>
      <c r="D97" s="11"/>
      <c r="E97" s="12"/>
      <c r="F97" s="12"/>
      <c r="G97" s="12"/>
      <c r="H97" s="12"/>
      <c r="I97" s="12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</row>
    <row r="98" spans="1:82" x14ac:dyDescent="0.25">
      <c r="A98" s="11"/>
      <c r="B98" s="11"/>
      <c r="C98" s="11"/>
      <c r="D98" s="11"/>
      <c r="E98" s="12"/>
      <c r="F98" s="12"/>
      <c r="G98" s="12"/>
      <c r="H98" s="12"/>
      <c r="I98" s="1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</row>
    <row r="99" spans="1:82" x14ac:dyDescent="0.25">
      <c r="A99" s="11"/>
      <c r="B99" s="11"/>
      <c r="C99" s="11"/>
      <c r="D99" s="11"/>
      <c r="E99" s="12"/>
      <c r="F99" s="12"/>
      <c r="G99" s="12"/>
      <c r="H99" s="12"/>
      <c r="I99" s="12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</row>
    <row r="100" spans="1:82" x14ac:dyDescent="0.25">
      <c r="A100" s="11"/>
      <c r="B100" s="11"/>
      <c r="C100" s="11"/>
      <c r="D100" s="11"/>
      <c r="E100" s="12"/>
      <c r="F100" s="12"/>
      <c r="G100" s="12"/>
      <c r="H100" s="12"/>
      <c r="I100" s="12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</row>
    <row r="101" spans="1:82" x14ac:dyDescent="0.25">
      <c r="A101" s="11"/>
      <c r="B101" s="11"/>
      <c r="C101" s="11"/>
      <c r="D101" s="11"/>
      <c r="E101" s="12"/>
      <c r="F101" s="12"/>
      <c r="G101" s="12"/>
      <c r="H101" s="12"/>
      <c r="I101" s="12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</row>
    <row r="102" spans="1:82" x14ac:dyDescent="0.25">
      <c r="A102" s="11"/>
      <c r="B102" s="11"/>
      <c r="C102" s="11"/>
      <c r="D102" s="11"/>
      <c r="E102" s="12"/>
      <c r="F102" s="12"/>
      <c r="G102" s="12"/>
      <c r="H102" s="12"/>
      <c r="I102" s="12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</row>
    <row r="103" spans="1:82" x14ac:dyDescent="0.25">
      <c r="A103" s="11"/>
      <c r="B103" s="11"/>
      <c r="C103" s="11"/>
      <c r="D103" s="11"/>
      <c r="E103" s="12"/>
      <c r="F103" s="12"/>
      <c r="G103" s="12"/>
      <c r="H103" s="12"/>
      <c r="I103" s="12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</row>
    <row r="104" spans="1:82" x14ac:dyDescent="0.25">
      <c r="A104" s="11"/>
      <c r="B104" s="11"/>
      <c r="C104" s="11"/>
      <c r="D104" s="11"/>
      <c r="E104" s="12"/>
      <c r="F104" s="12"/>
      <c r="G104" s="12"/>
      <c r="H104" s="12"/>
      <c r="I104" s="12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</row>
    <row r="105" spans="1:82" x14ac:dyDescent="0.25">
      <c r="A105" s="11"/>
      <c r="B105" s="11"/>
      <c r="C105" s="11"/>
      <c r="D105" s="11"/>
      <c r="E105" s="12"/>
      <c r="F105" s="12"/>
      <c r="G105" s="12"/>
      <c r="H105" s="12"/>
      <c r="I105" s="12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</row>
    <row r="106" spans="1:82" x14ac:dyDescent="0.25">
      <c r="A106" s="11"/>
      <c r="B106" s="11"/>
      <c r="C106" s="11"/>
      <c r="D106" s="11"/>
      <c r="E106" s="12"/>
      <c r="F106" s="12"/>
      <c r="G106" s="12"/>
      <c r="H106" s="12"/>
      <c r="I106" s="12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</row>
    <row r="107" spans="1:82" x14ac:dyDescent="0.25">
      <c r="A107" s="11"/>
      <c r="B107" s="11"/>
      <c r="C107" s="11"/>
      <c r="D107" s="11"/>
      <c r="E107" s="12"/>
      <c r="F107" s="12"/>
      <c r="G107" s="12"/>
      <c r="H107" s="12"/>
      <c r="I107" s="12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</row>
    <row r="108" spans="1:82" x14ac:dyDescent="0.25">
      <c r="A108" s="11"/>
      <c r="B108" s="11"/>
      <c r="C108" s="11"/>
      <c r="D108" s="11"/>
      <c r="E108" s="12"/>
      <c r="F108" s="12"/>
      <c r="G108" s="12"/>
      <c r="H108" s="12"/>
      <c r="I108" s="12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</row>
    <row r="109" spans="1:82" x14ac:dyDescent="0.25">
      <c r="A109" s="11"/>
      <c r="B109" s="11"/>
      <c r="C109" s="11"/>
      <c r="D109" s="11"/>
      <c r="E109" s="12"/>
      <c r="F109" s="12"/>
      <c r="G109" s="12"/>
      <c r="H109" s="12"/>
      <c r="I109" s="12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</row>
    <row r="110" spans="1:82" x14ac:dyDescent="0.25">
      <c r="A110" s="11"/>
      <c r="B110" s="11"/>
      <c r="C110" s="11"/>
      <c r="D110" s="11"/>
      <c r="E110" s="12"/>
      <c r="F110" s="12"/>
      <c r="G110" s="12"/>
      <c r="H110" s="12"/>
      <c r="I110" s="12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</row>
    <row r="111" spans="1:82" x14ac:dyDescent="0.25">
      <c r="A111" s="11"/>
      <c r="B111" s="11"/>
      <c r="C111" s="11"/>
      <c r="D111" s="11"/>
      <c r="E111" s="12"/>
      <c r="F111" s="12"/>
      <c r="G111" s="12"/>
      <c r="H111" s="12"/>
      <c r="I111" s="12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</row>
    <row r="112" spans="1:82" x14ac:dyDescent="0.25">
      <c r="A112" s="11"/>
      <c r="B112" s="11"/>
      <c r="C112" s="11"/>
      <c r="D112" s="11"/>
      <c r="E112" s="12"/>
      <c r="F112" s="12"/>
      <c r="G112" s="12"/>
      <c r="H112" s="12"/>
      <c r="I112" s="12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</row>
    <row r="113" spans="1:82" x14ac:dyDescent="0.25">
      <c r="A113" s="11"/>
      <c r="B113" s="11"/>
      <c r="C113" s="11"/>
      <c r="D113" s="11"/>
      <c r="E113" s="12"/>
      <c r="F113" s="12"/>
      <c r="G113" s="12"/>
      <c r="H113" s="12"/>
      <c r="I113" s="12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</row>
    <row r="114" spans="1:82" x14ac:dyDescent="0.25">
      <c r="A114" s="11"/>
      <c r="B114" s="11"/>
      <c r="C114" s="11"/>
      <c r="D114" s="11"/>
      <c r="E114" s="12"/>
      <c r="F114" s="12"/>
      <c r="G114" s="12"/>
      <c r="H114" s="12"/>
      <c r="I114" s="12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</row>
    <row r="115" spans="1:82" x14ac:dyDescent="0.25">
      <c r="A115" s="11"/>
      <c r="B115" s="11"/>
      <c r="C115" s="11"/>
      <c r="D115" s="11"/>
      <c r="E115" s="12"/>
      <c r="F115" s="12"/>
      <c r="G115" s="12"/>
      <c r="H115" s="12"/>
      <c r="I115" s="12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</row>
    <row r="116" spans="1:82" x14ac:dyDescent="0.25">
      <c r="A116" s="11"/>
      <c r="B116" s="11"/>
      <c r="C116" s="11"/>
      <c r="D116" s="11"/>
      <c r="E116" s="12"/>
      <c r="F116" s="12"/>
      <c r="G116" s="12"/>
      <c r="H116" s="12"/>
      <c r="I116" s="12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</row>
    <row r="117" spans="1:82" x14ac:dyDescent="0.25">
      <c r="A117" s="11"/>
      <c r="B117" s="11"/>
      <c r="C117" s="11"/>
      <c r="D117" s="11"/>
      <c r="E117" s="12"/>
      <c r="F117" s="12"/>
      <c r="G117" s="12"/>
      <c r="H117" s="12"/>
      <c r="I117" s="12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</row>
    <row r="118" spans="1:82" x14ac:dyDescent="0.25">
      <c r="A118" s="11"/>
      <c r="B118" s="11"/>
      <c r="C118" s="11"/>
      <c r="D118" s="11"/>
      <c r="E118" s="12"/>
      <c r="F118" s="12"/>
      <c r="G118" s="12"/>
      <c r="H118" s="12"/>
      <c r="I118" s="12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</row>
    <row r="119" spans="1:82" x14ac:dyDescent="0.25">
      <c r="A119" s="11"/>
      <c r="B119" s="11"/>
      <c r="C119" s="11"/>
      <c r="D119" s="11"/>
      <c r="E119" s="12"/>
      <c r="F119" s="12"/>
      <c r="G119" s="12"/>
      <c r="H119" s="12"/>
      <c r="I119" s="12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</row>
    <row r="120" spans="1:82" x14ac:dyDescent="0.25">
      <c r="A120" s="11"/>
      <c r="B120" s="11"/>
      <c r="C120" s="11"/>
      <c r="D120" s="11"/>
      <c r="E120" s="12"/>
      <c r="F120" s="12"/>
      <c r="G120" s="12"/>
      <c r="H120" s="12"/>
      <c r="I120" s="12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</row>
    <row r="121" spans="1:82" x14ac:dyDescent="0.25">
      <c r="A121" s="11"/>
      <c r="B121" s="11"/>
      <c r="C121" s="11"/>
      <c r="D121" s="11"/>
      <c r="E121" s="12"/>
      <c r="F121" s="12"/>
      <c r="G121" s="12"/>
      <c r="H121" s="12"/>
      <c r="I121" s="12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</row>
    <row r="122" spans="1:82" x14ac:dyDescent="0.25">
      <c r="A122" s="11"/>
      <c r="B122" s="11"/>
      <c r="C122" s="11"/>
      <c r="D122" s="11"/>
      <c r="E122" s="12"/>
      <c r="F122" s="12"/>
      <c r="G122" s="12"/>
      <c r="H122" s="12"/>
      <c r="I122" s="12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</row>
    <row r="123" spans="1:82" x14ac:dyDescent="0.25">
      <c r="A123" s="11"/>
      <c r="B123" s="11"/>
      <c r="C123" s="11"/>
      <c r="D123" s="11"/>
      <c r="E123" s="12"/>
      <c r="F123" s="12"/>
      <c r="G123" s="12"/>
      <c r="H123" s="12"/>
      <c r="I123" s="12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</row>
    <row r="124" spans="1:82" x14ac:dyDescent="0.25">
      <c r="A124" s="11"/>
      <c r="B124" s="11"/>
      <c r="C124" s="11"/>
      <c r="D124" s="11"/>
      <c r="E124" s="12"/>
      <c r="F124" s="12"/>
      <c r="G124" s="12"/>
      <c r="H124" s="12"/>
      <c r="I124" s="12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</row>
    <row r="125" spans="1:82" x14ac:dyDescent="0.25">
      <c r="A125" s="11"/>
      <c r="B125" s="11"/>
      <c r="C125" s="11"/>
      <c r="D125" s="11"/>
      <c r="E125" s="12"/>
      <c r="F125" s="12"/>
      <c r="G125" s="12"/>
      <c r="H125" s="12"/>
      <c r="I125" s="12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</row>
    <row r="126" spans="1:82" x14ac:dyDescent="0.25">
      <c r="A126" s="11"/>
      <c r="B126" s="11"/>
      <c r="C126" s="11"/>
      <c r="D126" s="11"/>
      <c r="E126" s="12"/>
      <c r="F126" s="12"/>
      <c r="G126" s="12"/>
      <c r="H126" s="12"/>
      <c r="I126" s="12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</row>
    <row r="127" spans="1:82" x14ac:dyDescent="0.25">
      <c r="A127" s="11"/>
      <c r="B127" s="11"/>
      <c r="C127" s="11"/>
      <c r="D127" s="11"/>
      <c r="E127" s="12"/>
      <c r="F127" s="12"/>
      <c r="G127" s="12"/>
      <c r="H127" s="12"/>
      <c r="I127" s="12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</row>
    <row r="128" spans="1:82" x14ac:dyDescent="0.25">
      <c r="A128" s="11"/>
      <c r="B128" s="11"/>
      <c r="C128" s="11"/>
      <c r="D128" s="11"/>
      <c r="E128" s="12"/>
      <c r="F128" s="12"/>
      <c r="G128" s="12"/>
      <c r="H128" s="12"/>
      <c r="I128" s="12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</row>
    <row r="129" spans="1:82" x14ac:dyDescent="0.25">
      <c r="A129" s="11"/>
      <c r="B129" s="11"/>
      <c r="C129" s="11"/>
      <c r="D129" s="11"/>
      <c r="E129" s="12"/>
      <c r="F129" s="12"/>
      <c r="G129" s="12"/>
      <c r="H129" s="12"/>
      <c r="I129" s="12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</row>
    <row r="130" spans="1:82" x14ac:dyDescent="0.25">
      <c r="A130" s="11"/>
      <c r="B130" s="11"/>
      <c r="C130" s="11"/>
      <c r="D130" s="11"/>
      <c r="E130" s="12"/>
      <c r="F130" s="12"/>
      <c r="G130" s="12"/>
      <c r="H130" s="12"/>
      <c r="I130" s="12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</row>
    <row r="131" spans="1:82" x14ac:dyDescent="0.25">
      <c r="A131" s="11"/>
      <c r="B131" s="11"/>
      <c r="C131" s="11"/>
      <c r="D131" s="11"/>
      <c r="E131" s="12"/>
      <c r="F131" s="12"/>
      <c r="G131" s="12"/>
      <c r="H131" s="12"/>
      <c r="I131" s="12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</row>
    <row r="132" spans="1:82" x14ac:dyDescent="0.25">
      <c r="A132" s="11"/>
      <c r="B132" s="11"/>
      <c r="C132" s="11"/>
      <c r="D132" s="11"/>
      <c r="E132" s="12"/>
      <c r="F132" s="12"/>
      <c r="G132" s="12"/>
      <c r="H132" s="12"/>
      <c r="I132" s="12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</row>
    <row r="133" spans="1:82" x14ac:dyDescent="0.25">
      <c r="A133" s="11"/>
      <c r="B133" s="11"/>
      <c r="C133" s="11"/>
      <c r="D133" s="11"/>
      <c r="E133" s="12"/>
      <c r="F133" s="12"/>
      <c r="G133" s="12"/>
      <c r="H133" s="12"/>
      <c r="I133" s="12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</row>
    <row r="134" spans="1:82" x14ac:dyDescent="0.25">
      <c r="A134" s="11"/>
      <c r="B134" s="11"/>
      <c r="C134" s="11"/>
      <c r="D134" s="11"/>
      <c r="E134" s="12"/>
      <c r="F134" s="12"/>
      <c r="G134" s="12"/>
      <c r="H134" s="12"/>
      <c r="I134" s="12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</row>
    <row r="135" spans="1:82" x14ac:dyDescent="0.25">
      <c r="A135" s="11"/>
      <c r="B135" s="11"/>
      <c r="C135" s="11"/>
      <c r="D135" s="11"/>
      <c r="E135" s="12"/>
      <c r="F135" s="12"/>
      <c r="G135" s="12"/>
      <c r="H135" s="12"/>
      <c r="I135" s="12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</row>
    <row r="136" spans="1:82" x14ac:dyDescent="0.25">
      <c r="A136" s="11"/>
      <c r="B136" s="11"/>
      <c r="C136" s="11"/>
      <c r="D136" s="11"/>
      <c r="E136" s="12"/>
      <c r="F136" s="12"/>
      <c r="G136" s="12"/>
      <c r="H136" s="12"/>
      <c r="I136" s="12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</row>
    <row r="137" spans="1:82" x14ac:dyDescent="0.25">
      <c r="A137" s="11"/>
      <c r="B137" s="11"/>
      <c r="C137" s="11"/>
      <c r="D137" s="11"/>
      <c r="E137" s="12"/>
      <c r="F137" s="12"/>
      <c r="G137" s="12"/>
      <c r="H137" s="12"/>
      <c r="I137" s="12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</row>
    <row r="138" spans="1:82" x14ac:dyDescent="0.25">
      <c r="A138" s="11"/>
      <c r="B138" s="11"/>
      <c r="C138" s="11"/>
      <c r="D138" s="11"/>
      <c r="E138" s="12"/>
      <c r="F138" s="12"/>
      <c r="G138" s="12"/>
      <c r="H138" s="12"/>
      <c r="I138" s="12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</row>
    <row r="139" spans="1:82" x14ac:dyDescent="0.25">
      <c r="A139" s="11"/>
      <c r="B139" s="11"/>
      <c r="C139" s="11"/>
      <c r="D139" s="11"/>
      <c r="E139" s="12"/>
      <c r="F139" s="12"/>
      <c r="G139" s="12"/>
      <c r="H139" s="12"/>
      <c r="I139" s="12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</row>
    <row r="140" spans="1:82" x14ac:dyDescent="0.25">
      <c r="A140" s="11"/>
      <c r="B140" s="11"/>
      <c r="C140" s="11"/>
      <c r="D140" s="11"/>
      <c r="E140" s="12"/>
      <c r="F140" s="12"/>
      <c r="G140" s="12"/>
      <c r="H140" s="12"/>
      <c r="I140" s="12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</row>
    <row r="141" spans="1:82" x14ac:dyDescent="0.25">
      <c r="A141" s="11"/>
      <c r="B141" s="11"/>
      <c r="C141" s="11"/>
      <c r="D141" s="11"/>
      <c r="E141" s="12"/>
      <c r="F141" s="12"/>
      <c r="G141" s="12"/>
      <c r="H141" s="12"/>
      <c r="I141" s="12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</row>
    <row r="142" spans="1:82" x14ac:dyDescent="0.25">
      <c r="A142" s="11"/>
      <c r="B142" s="11"/>
      <c r="C142" s="11"/>
      <c r="D142" s="11"/>
      <c r="E142" s="12"/>
      <c r="F142" s="12"/>
      <c r="G142" s="12"/>
      <c r="H142" s="12"/>
      <c r="I142" s="12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</row>
    <row r="143" spans="1:82" x14ac:dyDescent="0.25">
      <c r="A143" s="11"/>
      <c r="B143" s="11"/>
      <c r="C143" s="11"/>
      <c r="D143" s="11"/>
      <c r="E143" s="12"/>
      <c r="F143" s="12"/>
      <c r="G143" s="12"/>
      <c r="H143" s="12"/>
      <c r="I143" s="12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</row>
    <row r="144" spans="1:82" x14ac:dyDescent="0.25">
      <c r="A144" s="11"/>
      <c r="B144" s="11"/>
      <c r="C144" s="11"/>
      <c r="D144" s="11"/>
      <c r="E144" s="12"/>
      <c r="F144" s="12"/>
      <c r="G144" s="12"/>
      <c r="H144" s="12"/>
      <c r="I144" s="12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</row>
    <row r="145" spans="1:82" x14ac:dyDescent="0.25">
      <c r="A145" s="11"/>
      <c r="B145" s="11"/>
      <c r="C145" s="11"/>
      <c r="D145" s="11"/>
      <c r="E145" s="12"/>
      <c r="F145" s="12"/>
      <c r="G145" s="12"/>
      <c r="H145" s="12"/>
      <c r="I145" s="12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</row>
    <row r="146" spans="1:82" x14ac:dyDescent="0.25">
      <c r="A146" s="11"/>
      <c r="B146" s="11"/>
      <c r="C146" s="11"/>
      <c r="D146" s="11"/>
      <c r="E146" s="12"/>
      <c r="F146" s="12"/>
      <c r="G146" s="12"/>
      <c r="H146" s="12"/>
      <c r="I146" s="12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</row>
    <row r="147" spans="1:82" x14ac:dyDescent="0.25">
      <c r="A147" s="11"/>
      <c r="B147" s="11"/>
      <c r="C147" s="11"/>
      <c r="D147" s="11"/>
      <c r="E147" s="12"/>
      <c r="F147" s="12"/>
      <c r="G147" s="12"/>
      <c r="H147" s="12"/>
      <c r="I147" s="12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</row>
    <row r="148" spans="1:82" x14ac:dyDescent="0.25">
      <c r="A148" s="11"/>
      <c r="B148" s="11"/>
      <c r="C148" s="11"/>
      <c r="D148" s="11"/>
      <c r="E148" s="12"/>
      <c r="F148" s="12"/>
      <c r="G148" s="12"/>
      <c r="H148" s="12"/>
      <c r="I148" s="12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</row>
    <row r="149" spans="1:82" x14ac:dyDescent="0.25">
      <c r="A149" s="11"/>
      <c r="B149" s="11"/>
      <c r="C149" s="11"/>
      <c r="D149" s="11"/>
      <c r="E149" s="12"/>
      <c r="F149" s="12"/>
      <c r="G149" s="12"/>
      <c r="H149" s="12"/>
      <c r="I149" s="12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</row>
    <row r="150" spans="1:82" x14ac:dyDescent="0.25">
      <c r="A150" s="11"/>
      <c r="B150" s="11"/>
      <c r="C150" s="11"/>
      <c r="D150" s="11"/>
      <c r="E150" s="12"/>
      <c r="F150" s="12"/>
      <c r="G150" s="12"/>
      <c r="H150" s="12"/>
      <c r="I150" s="12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</row>
    <row r="151" spans="1:82" x14ac:dyDescent="0.25">
      <c r="A151" s="11"/>
      <c r="B151" s="11"/>
      <c r="C151" s="11"/>
      <c r="D151" s="11"/>
      <c r="E151" s="12"/>
      <c r="F151" s="12"/>
      <c r="G151" s="12"/>
      <c r="H151" s="12"/>
      <c r="I151" s="12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</row>
    <row r="152" spans="1:82" x14ac:dyDescent="0.25">
      <c r="A152" s="11"/>
      <c r="B152" s="11"/>
      <c r="C152" s="11"/>
      <c r="D152" s="11"/>
      <c r="E152" s="12"/>
      <c r="F152" s="12"/>
      <c r="G152" s="12"/>
      <c r="H152" s="12"/>
      <c r="I152" s="12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</row>
    <row r="153" spans="1:82" x14ac:dyDescent="0.25">
      <c r="A153" s="11"/>
      <c r="B153" s="11"/>
      <c r="C153" s="11"/>
      <c r="D153" s="11"/>
      <c r="E153" s="12"/>
      <c r="F153" s="12"/>
      <c r="G153" s="12"/>
      <c r="H153" s="12"/>
      <c r="I153" s="12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</row>
    <row r="154" spans="1:82" x14ac:dyDescent="0.25">
      <c r="A154" s="11"/>
      <c r="B154" s="11"/>
      <c r="C154" s="11"/>
      <c r="D154" s="11"/>
      <c r="E154" s="12"/>
      <c r="F154" s="12"/>
      <c r="G154" s="12"/>
      <c r="H154" s="12"/>
      <c r="I154" s="12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</row>
    <row r="155" spans="1:82" x14ac:dyDescent="0.25">
      <c r="A155" s="11"/>
      <c r="B155" s="11"/>
      <c r="C155" s="11"/>
      <c r="D155" s="11"/>
      <c r="E155" s="12"/>
      <c r="F155" s="12"/>
      <c r="G155" s="12"/>
      <c r="H155" s="12"/>
      <c r="I155" s="12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</row>
    <row r="156" spans="1:82" x14ac:dyDescent="0.25">
      <c r="A156" s="11"/>
      <c r="B156" s="11"/>
      <c r="C156" s="11"/>
      <c r="D156" s="11"/>
      <c r="E156" s="12"/>
      <c r="F156" s="12"/>
      <c r="G156" s="12"/>
      <c r="H156" s="12"/>
      <c r="I156" s="12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</row>
    <row r="157" spans="1:82" x14ac:dyDescent="0.25">
      <c r="A157" s="11"/>
      <c r="B157" s="11"/>
      <c r="C157" s="11"/>
      <c r="D157" s="11"/>
      <c r="E157" s="12"/>
      <c r="F157" s="12"/>
      <c r="G157" s="12"/>
      <c r="H157" s="12"/>
      <c r="I157" s="12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</row>
    <row r="158" spans="1:82" x14ac:dyDescent="0.25">
      <c r="A158" s="11"/>
      <c r="B158" s="11"/>
      <c r="C158" s="11"/>
      <c r="D158" s="11"/>
      <c r="E158" s="12"/>
      <c r="F158" s="12"/>
      <c r="G158" s="12"/>
      <c r="H158" s="12"/>
      <c r="I158" s="12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</row>
    <row r="159" spans="1:82" x14ac:dyDescent="0.25">
      <c r="A159" s="11"/>
      <c r="B159" s="11"/>
      <c r="C159" s="11"/>
      <c r="D159" s="11"/>
      <c r="E159" s="12"/>
      <c r="F159" s="12"/>
      <c r="G159" s="12"/>
      <c r="H159" s="12"/>
      <c r="I159" s="12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</row>
    <row r="160" spans="1:82" x14ac:dyDescent="0.25">
      <c r="A160" s="11"/>
      <c r="B160" s="11"/>
      <c r="C160" s="11"/>
      <c r="D160" s="11"/>
      <c r="E160" s="12"/>
      <c r="F160" s="12"/>
      <c r="G160" s="12"/>
      <c r="H160" s="12"/>
      <c r="I160" s="12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</row>
    <row r="161" spans="1:82" x14ac:dyDescent="0.25">
      <c r="A161" s="11"/>
      <c r="B161" s="11"/>
      <c r="C161" s="11"/>
      <c r="D161" s="11"/>
      <c r="E161" s="12"/>
      <c r="F161" s="12"/>
      <c r="G161" s="12"/>
      <c r="H161" s="12"/>
      <c r="I161" s="12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</row>
    <row r="162" spans="1:82" x14ac:dyDescent="0.25">
      <c r="A162" s="11"/>
      <c r="B162" s="11"/>
      <c r="C162" s="11"/>
      <c r="D162" s="11"/>
      <c r="E162" s="12"/>
      <c r="F162" s="12"/>
      <c r="G162" s="12"/>
      <c r="H162" s="12"/>
      <c r="I162" s="12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</row>
    <row r="163" spans="1:82" x14ac:dyDescent="0.25">
      <c r="A163" s="11"/>
      <c r="B163" s="11"/>
      <c r="C163" s="11"/>
      <c r="D163" s="11"/>
      <c r="E163" s="12"/>
      <c r="F163" s="12"/>
      <c r="G163" s="12"/>
      <c r="H163" s="12"/>
      <c r="I163" s="12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</row>
    <row r="164" spans="1:82" x14ac:dyDescent="0.25">
      <c r="A164" s="11"/>
      <c r="B164" s="11"/>
      <c r="C164" s="11"/>
      <c r="D164" s="11"/>
      <c r="E164" s="12"/>
      <c r="F164" s="12"/>
      <c r="G164" s="12"/>
      <c r="H164" s="12"/>
      <c r="I164" s="12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</row>
    <row r="165" spans="1:82" x14ac:dyDescent="0.25">
      <c r="A165" s="11"/>
      <c r="B165" s="11"/>
      <c r="C165" s="11"/>
      <c r="D165" s="11"/>
      <c r="E165" s="12"/>
      <c r="F165" s="12"/>
      <c r="G165" s="12"/>
      <c r="H165" s="12"/>
      <c r="I165" s="12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</row>
    <row r="166" spans="1:82" x14ac:dyDescent="0.25">
      <c r="A166" s="11"/>
      <c r="B166" s="11"/>
      <c r="C166" s="11"/>
      <c r="D166" s="11"/>
      <c r="E166" s="12"/>
      <c r="F166" s="12"/>
      <c r="G166" s="12"/>
      <c r="H166" s="12"/>
      <c r="I166" s="12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</row>
    <row r="167" spans="1:82" x14ac:dyDescent="0.25">
      <c r="A167" s="11"/>
      <c r="B167" s="11"/>
      <c r="C167" s="11"/>
      <c r="D167" s="11"/>
      <c r="E167" s="12"/>
      <c r="F167" s="12"/>
      <c r="G167" s="12"/>
      <c r="H167" s="12"/>
      <c r="I167" s="12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</row>
    <row r="168" spans="1:82" x14ac:dyDescent="0.25">
      <c r="A168" s="11"/>
      <c r="B168" s="11"/>
      <c r="C168" s="11"/>
      <c r="D168" s="11"/>
      <c r="E168" s="12"/>
      <c r="F168" s="12"/>
      <c r="G168" s="12"/>
      <c r="H168" s="12"/>
      <c r="I168" s="12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</row>
    <row r="169" spans="1:82" x14ac:dyDescent="0.25">
      <c r="A169" s="11"/>
      <c r="B169" s="11"/>
      <c r="C169" s="11"/>
      <c r="D169" s="11"/>
      <c r="E169" s="12"/>
      <c r="F169" s="12"/>
      <c r="G169" s="12"/>
      <c r="H169" s="12"/>
      <c r="I169" s="12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</row>
    <row r="170" spans="1:82" x14ac:dyDescent="0.25">
      <c r="A170" s="11"/>
      <c r="B170" s="11"/>
      <c r="C170" s="11"/>
      <c r="D170" s="11"/>
      <c r="E170" s="12"/>
      <c r="F170" s="12"/>
      <c r="G170" s="12"/>
      <c r="H170" s="12"/>
      <c r="I170" s="12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</row>
    <row r="171" spans="1:82" x14ac:dyDescent="0.25">
      <c r="A171" s="11"/>
      <c r="B171" s="11"/>
      <c r="C171" s="11"/>
      <c r="D171" s="11"/>
      <c r="E171" s="12"/>
      <c r="F171" s="12"/>
      <c r="G171" s="12"/>
      <c r="H171" s="12"/>
      <c r="I171" s="12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</row>
    <row r="172" spans="1:82" x14ac:dyDescent="0.25">
      <c r="A172" s="11"/>
      <c r="B172" s="11"/>
      <c r="C172" s="11"/>
      <c r="D172" s="11"/>
      <c r="E172" s="12"/>
      <c r="F172" s="12"/>
      <c r="G172" s="12"/>
      <c r="H172" s="12"/>
      <c r="I172" s="12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</row>
    <row r="173" spans="1:82" x14ac:dyDescent="0.25">
      <c r="A173" s="11"/>
      <c r="B173" s="11"/>
      <c r="C173" s="11"/>
      <c r="D173" s="11"/>
      <c r="E173" s="12"/>
      <c r="F173" s="12"/>
      <c r="G173" s="12"/>
      <c r="H173" s="12"/>
      <c r="I173" s="12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</row>
    <row r="174" spans="1:82" x14ac:dyDescent="0.25">
      <c r="A174" s="11"/>
      <c r="B174" s="11"/>
      <c r="C174" s="11"/>
      <c r="D174" s="11"/>
      <c r="E174" s="12"/>
      <c r="F174" s="12"/>
      <c r="G174" s="12"/>
      <c r="H174" s="12"/>
      <c r="I174" s="12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</row>
    <row r="175" spans="1:82" x14ac:dyDescent="0.25">
      <c r="A175" s="11"/>
      <c r="B175" s="11"/>
      <c r="C175" s="11"/>
      <c r="D175" s="11"/>
      <c r="E175" s="12"/>
      <c r="F175" s="12"/>
      <c r="G175" s="12"/>
      <c r="H175" s="12"/>
      <c r="I175" s="12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</row>
    <row r="176" spans="1:82" x14ac:dyDescent="0.25">
      <c r="A176" s="11"/>
      <c r="B176" s="11"/>
      <c r="C176" s="11"/>
      <c r="D176" s="11"/>
      <c r="E176" s="12"/>
      <c r="F176" s="12"/>
      <c r="G176" s="12"/>
      <c r="H176" s="12"/>
      <c r="I176" s="12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</row>
    <row r="177" spans="1:82" x14ac:dyDescent="0.25">
      <c r="A177" s="11"/>
      <c r="B177" s="11"/>
      <c r="C177" s="11"/>
      <c r="D177" s="11"/>
      <c r="E177" s="12"/>
      <c r="F177" s="12"/>
      <c r="G177" s="12"/>
      <c r="H177" s="12"/>
      <c r="I177" s="12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</row>
    <row r="178" spans="1:82" x14ac:dyDescent="0.25">
      <c r="A178" s="11"/>
      <c r="B178" s="11"/>
      <c r="C178" s="11"/>
      <c r="D178" s="11"/>
      <c r="E178" s="12"/>
      <c r="F178" s="12"/>
      <c r="G178" s="12"/>
      <c r="H178" s="12"/>
      <c r="I178" s="12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</row>
    <row r="179" spans="1:82" x14ac:dyDescent="0.25">
      <c r="A179" s="11"/>
      <c r="B179" s="11"/>
      <c r="C179" s="11"/>
      <c r="D179" s="11"/>
      <c r="E179" s="12"/>
      <c r="F179" s="12"/>
      <c r="G179" s="12"/>
      <c r="H179" s="12"/>
      <c r="I179" s="12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</row>
    <row r="180" spans="1:82" x14ac:dyDescent="0.25">
      <c r="A180" s="11"/>
      <c r="B180" s="11"/>
      <c r="C180" s="11"/>
      <c r="D180" s="11"/>
      <c r="E180" s="12"/>
      <c r="F180" s="12"/>
      <c r="G180" s="12"/>
      <c r="H180" s="12"/>
      <c r="I180" s="12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</row>
    <row r="181" spans="1:82" x14ac:dyDescent="0.25">
      <c r="A181" s="11"/>
      <c r="B181" s="11"/>
      <c r="C181" s="11"/>
      <c r="D181" s="11"/>
      <c r="E181" s="12"/>
      <c r="F181" s="12"/>
      <c r="G181" s="12"/>
      <c r="H181" s="12"/>
      <c r="I181" s="12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</row>
    <row r="182" spans="1:82" x14ac:dyDescent="0.25">
      <c r="A182" s="11"/>
      <c r="B182" s="11"/>
      <c r="C182" s="11"/>
      <c r="D182" s="11"/>
      <c r="E182" s="12"/>
      <c r="F182" s="12"/>
      <c r="G182" s="12"/>
      <c r="H182" s="12"/>
      <c r="I182" s="12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</row>
    <row r="183" spans="1:82" x14ac:dyDescent="0.25">
      <c r="A183" s="11"/>
      <c r="B183" s="11"/>
      <c r="C183" s="11"/>
      <c r="D183" s="11"/>
      <c r="E183" s="12"/>
      <c r="F183" s="12"/>
      <c r="G183" s="12"/>
      <c r="H183" s="12"/>
      <c r="I183" s="12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</row>
    <row r="184" spans="1:82" x14ac:dyDescent="0.25">
      <c r="A184" s="11"/>
      <c r="B184" s="11"/>
      <c r="C184" s="11"/>
      <c r="D184" s="11"/>
      <c r="E184" s="12"/>
      <c r="F184" s="12"/>
      <c r="G184" s="12"/>
      <c r="H184" s="12"/>
      <c r="I184" s="12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</row>
    <row r="185" spans="1:82" x14ac:dyDescent="0.25">
      <c r="A185" s="11"/>
      <c r="B185" s="11"/>
      <c r="C185" s="11"/>
      <c r="D185" s="11"/>
      <c r="E185" s="12"/>
      <c r="F185" s="12"/>
      <c r="G185" s="12"/>
      <c r="H185" s="12"/>
      <c r="I185" s="12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</row>
    <row r="186" spans="1:82" x14ac:dyDescent="0.25">
      <c r="A186" s="11"/>
      <c r="B186" s="11"/>
      <c r="C186" s="11"/>
      <c r="D186" s="11"/>
      <c r="E186" s="12"/>
      <c r="F186" s="12"/>
      <c r="G186" s="12"/>
      <c r="H186" s="12"/>
      <c r="I186" s="12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</row>
    <row r="187" spans="1:82" x14ac:dyDescent="0.25">
      <c r="A187" s="11"/>
      <c r="B187" s="11"/>
      <c r="C187" s="11"/>
      <c r="D187" s="11"/>
      <c r="E187" s="12"/>
      <c r="F187" s="12"/>
      <c r="G187" s="12"/>
      <c r="H187" s="12"/>
      <c r="I187" s="12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</row>
    <row r="188" spans="1:82" x14ac:dyDescent="0.25">
      <c r="A188" s="11"/>
      <c r="B188" s="11"/>
      <c r="C188" s="11"/>
      <c r="D188" s="11"/>
      <c r="E188" s="12"/>
      <c r="F188" s="12"/>
      <c r="G188" s="12"/>
      <c r="H188" s="12"/>
      <c r="I188" s="12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</row>
    <row r="189" spans="1:82" x14ac:dyDescent="0.25">
      <c r="A189" s="11"/>
      <c r="B189" s="11"/>
      <c r="C189" s="11"/>
      <c r="D189" s="11"/>
      <c r="E189" s="12"/>
      <c r="F189" s="12"/>
      <c r="G189" s="12"/>
      <c r="H189" s="12"/>
      <c r="I189" s="12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</row>
    <row r="190" spans="1:82" x14ac:dyDescent="0.25">
      <c r="A190" s="11"/>
      <c r="B190" s="11"/>
      <c r="C190" s="11"/>
      <c r="D190" s="11"/>
      <c r="E190" s="12"/>
      <c r="F190" s="12"/>
      <c r="G190" s="12"/>
      <c r="H190" s="12"/>
      <c r="I190" s="12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</row>
    <row r="191" spans="1:82" x14ac:dyDescent="0.25">
      <c r="A191" s="11"/>
      <c r="B191" s="11"/>
      <c r="C191" s="11"/>
      <c r="D191" s="11"/>
      <c r="E191" s="12"/>
      <c r="F191" s="12"/>
      <c r="G191" s="12"/>
      <c r="H191" s="12"/>
      <c r="I191" s="12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</row>
    <row r="192" spans="1:82" x14ac:dyDescent="0.25">
      <c r="A192" s="11"/>
      <c r="B192" s="11"/>
      <c r="C192" s="11"/>
      <c r="D192" s="11"/>
      <c r="E192" s="12"/>
      <c r="F192" s="12"/>
      <c r="G192" s="12"/>
      <c r="H192" s="12"/>
      <c r="I192" s="12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</row>
    <row r="193" spans="1:82" x14ac:dyDescent="0.25">
      <c r="A193" s="11"/>
      <c r="B193" s="11"/>
      <c r="C193" s="11"/>
      <c r="D193" s="11"/>
      <c r="E193" s="12"/>
      <c r="F193" s="12"/>
      <c r="G193" s="12"/>
      <c r="H193" s="12"/>
      <c r="I193" s="12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</row>
    <row r="194" spans="1:82" x14ac:dyDescent="0.25">
      <c r="A194" s="11"/>
      <c r="B194" s="11"/>
      <c r="C194" s="11"/>
      <c r="D194" s="11"/>
      <c r="E194" s="12"/>
      <c r="F194" s="12"/>
      <c r="G194" s="12"/>
      <c r="H194" s="12"/>
      <c r="I194" s="12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</row>
    <row r="195" spans="1:82" x14ac:dyDescent="0.25">
      <c r="A195" s="11"/>
      <c r="B195" s="11"/>
      <c r="C195" s="11"/>
      <c r="D195" s="11"/>
      <c r="E195" s="12"/>
      <c r="F195" s="12"/>
      <c r="G195" s="12"/>
      <c r="H195" s="12"/>
      <c r="I195" s="12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</row>
    <row r="196" spans="1:82" x14ac:dyDescent="0.25">
      <c r="A196" s="11"/>
      <c r="B196" s="11"/>
      <c r="C196" s="11"/>
      <c r="D196" s="11"/>
      <c r="E196" s="12"/>
      <c r="F196" s="12"/>
      <c r="G196" s="12"/>
      <c r="H196" s="12"/>
      <c r="I196" s="12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</row>
    <row r="197" spans="1:82" x14ac:dyDescent="0.25">
      <c r="A197" s="11"/>
      <c r="B197" s="11"/>
      <c r="C197" s="11"/>
      <c r="D197" s="11"/>
      <c r="E197" s="12"/>
      <c r="F197" s="12"/>
      <c r="G197" s="12"/>
      <c r="H197" s="12"/>
      <c r="I197" s="12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</row>
    <row r="198" spans="1:82" x14ac:dyDescent="0.25">
      <c r="A198" s="11"/>
      <c r="B198" s="11"/>
      <c r="C198" s="11"/>
      <c r="D198" s="11"/>
      <c r="E198" s="12"/>
      <c r="F198" s="12"/>
      <c r="G198" s="12"/>
      <c r="H198" s="12"/>
      <c r="I198" s="12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</row>
    <row r="199" spans="1:82" x14ac:dyDescent="0.25">
      <c r="A199" s="11"/>
      <c r="B199" s="11"/>
      <c r="C199" s="11"/>
      <c r="D199" s="11"/>
      <c r="E199" s="12"/>
      <c r="F199" s="12"/>
      <c r="G199" s="12"/>
      <c r="H199" s="12"/>
      <c r="I199" s="12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</row>
    <row r="200" spans="1:82" x14ac:dyDescent="0.25">
      <c r="A200" s="11"/>
      <c r="B200" s="11"/>
      <c r="C200" s="11"/>
      <c r="D200" s="11"/>
      <c r="E200" s="12"/>
      <c r="F200" s="12"/>
      <c r="G200" s="12"/>
      <c r="H200" s="12"/>
      <c r="I200" s="12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</row>
    <row r="201" spans="1:82" x14ac:dyDescent="0.25">
      <c r="A201" s="11"/>
      <c r="B201" s="11"/>
      <c r="C201" s="11"/>
      <c r="D201" s="11"/>
      <c r="E201" s="12"/>
      <c r="F201" s="12"/>
      <c r="G201" s="12"/>
      <c r="H201" s="12"/>
      <c r="I201" s="12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</row>
    <row r="202" spans="1:82" x14ac:dyDescent="0.25">
      <c r="A202" s="11"/>
      <c r="B202" s="11"/>
      <c r="C202" s="11"/>
      <c r="D202" s="11"/>
      <c r="E202" s="12"/>
      <c r="F202" s="12"/>
      <c r="G202" s="12"/>
      <c r="H202" s="12"/>
      <c r="I202" s="12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</row>
    <row r="203" spans="1:82" x14ac:dyDescent="0.25">
      <c r="A203" s="11"/>
      <c r="B203" s="11"/>
      <c r="C203" s="11"/>
      <c r="D203" s="11"/>
      <c r="E203" s="12"/>
      <c r="F203" s="12"/>
      <c r="G203" s="12"/>
      <c r="H203" s="12"/>
      <c r="I203" s="12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</row>
    <row r="204" spans="1:82" x14ac:dyDescent="0.25">
      <c r="A204" s="11"/>
      <c r="B204" s="11"/>
      <c r="C204" s="11"/>
      <c r="D204" s="11"/>
      <c r="E204" s="12"/>
      <c r="F204" s="12"/>
      <c r="G204" s="12"/>
      <c r="H204" s="12"/>
      <c r="I204" s="12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</row>
    <row r="205" spans="1:82" x14ac:dyDescent="0.25">
      <c r="A205" s="11"/>
      <c r="B205" s="11"/>
      <c r="C205" s="11"/>
      <c r="D205" s="11"/>
      <c r="E205" s="12"/>
      <c r="F205" s="12"/>
      <c r="G205" s="12"/>
      <c r="H205" s="12"/>
      <c r="I205" s="12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</row>
    <row r="206" spans="1:82" x14ac:dyDescent="0.25">
      <c r="A206" s="11"/>
      <c r="B206" s="11"/>
      <c r="C206" s="11"/>
      <c r="D206" s="11"/>
      <c r="E206" s="12"/>
      <c r="F206" s="12"/>
      <c r="G206" s="12"/>
      <c r="H206" s="12"/>
      <c r="I206" s="12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</row>
    <row r="207" spans="1:82" x14ac:dyDescent="0.25">
      <c r="A207" s="11"/>
      <c r="B207" s="11"/>
      <c r="C207" s="11"/>
      <c r="D207" s="11"/>
      <c r="E207" s="12"/>
      <c r="F207" s="12"/>
      <c r="G207" s="12"/>
      <c r="H207" s="12"/>
      <c r="I207" s="1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</row>
    <row r="208" spans="1:82" x14ac:dyDescent="0.25">
      <c r="A208" s="11"/>
      <c r="B208" s="11"/>
      <c r="C208" s="11"/>
      <c r="D208" s="11"/>
      <c r="E208" s="12"/>
      <c r="F208" s="12"/>
      <c r="G208" s="12"/>
      <c r="H208" s="12"/>
      <c r="I208" s="1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</row>
    <row r="209" spans="1:82" x14ac:dyDescent="0.25">
      <c r="A209" s="11"/>
      <c r="B209" s="11"/>
      <c r="C209" s="11"/>
      <c r="D209" s="11"/>
      <c r="E209" s="12"/>
      <c r="F209" s="12"/>
      <c r="G209" s="12"/>
      <c r="H209" s="12"/>
      <c r="I209" s="1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</row>
    <row r="210" spans="1:82" x14ac:dyDescent="0.25">
      <c r="A210" s="11"/>
      <c r="B210" s="11"/>
      <c r="C210" s="11"/>
      <c r="D210" s="11"/>
      <c r="E210" s="12"/>
      <c r="F210" s="12"/>
      <c r="G210" s="12"/>
      <c r="H210" s="12"/>
      <c r="I210" s="1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</row>
    <row r="211" spans="1:82" x14ac:dyDescent="0.25">
      <c r="A211" s="11"/>
      <c r="B211" s="11"/>
      <c r="C211" s="11"/>
      <c r="D211" s="11"/>
      <c r="E211" s="12"/>
      <c r="F211" s="12"/>
      <c r="G211" s="12"/>
      <c r="H211" s="12"/>
      <c r="I211" s="1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</row>
    <row r="212" spans="1:82" x14ac:dyDescent="0.25">
      <c r="A212" s="11"/>
      <c r="B212" s="11"/>
      <c r="C212" s="11"/>
      <c r="D212" s="11"/>
      <c r="E212" s="12"/>
      <c r="F212" s="12"/>
      <c r="G212" s="12"/>
      <c r="H212" s="12"/>
      <c r="I212" s="1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</row>
    <row r="213" spans="1:82" x14ac:dyDescent="0.25">
      <c r="A213" s="11"/>
      <c r="B213" s="11"/>
      <c r="C213" s="11"/>
      <c r="D213" s="11"/>
      <c r="E213" s="12"/>
      <c r="F213" s="12"/>
      <c r="G213" s="12"/>
      <c r="H213" s="12"/>
      <c r="I213" s="1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</row>
    <row r="214" spans="1:82" x14ac:dyDescent="0.25">
      <c r="A214" s="11"/>
      <c r="B214" s="11"/>
      <c r="C214" s="11"/>
      <c r="D214" s="11"/>
      <c r="E214" s="12"/>
      <c r="F214" s="12"/>
      <c r="G214" s="12"/>
      <c r="H214" s="12"/>
      <c r="I214" s="1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</row>
    <row r="215" spans="1:82" x14ac:dyDescent="0.25">
      <c r="A215" s="11"/>
      <c r="B215" s="11"/>
      <c r="C215" s="11"/>
      <c r="D215" s="11"/>
      <c r="E215" s="12"/>
      <c r="F215" s="12"/>
      <c r="G215" s="12"/>
      <c r="H215" s="12"/>
      <c r="I215" s="1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</row>
    <row r="216" spans="1:82" x14ac:dyDescent="0.25">
      <c r="A216" s="11"/>
      <c r="B216" s="11"/>
      <c r="C216" s="11"/>
      <c r="D216" s="11"/>
      <c r="E216" s="12"/>
      <c r="F216" s="12"/>
      <c r="G216" s="12"/>
      <c r="H216" s="12"/>
      <c r="I216" s="1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</row>
    <row r="217" spans="1:82" x14ac:dyDescent="0.25">
      <c r="A217" s="11"/>
      <c r="B217" s="11"/>
      <c r="C217" s="11"/>
      <c r="D217" s="11"/>
      <c r="E217" s="12"/>
      <c r="F217" s="12"/>
      <c r="G217" s="12"/>
      <c r="H217" s="12"/>
      <c r="I217" s="1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</row>
    <row r="218" spans="1:82" x14ac:dyDescent="0.25">
      <c r="A218" s="11"/>
      <c r="B218" s="11"/>
      <c r="C218" s="11"/>
      <c r="D218" s="11"/>
      <c r="E218" s="12"/>
      <c r="F218" s="12"/>
      <c r="G218" s="12"/>
      <c r="H218" s="12"/>
      <c r="I218" s="1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</row>
    <row r="219" spans="1:82" x14ac:dyDescent="0.25">
      <c r="A219" s="11"/>
      <c r="B219" s="11"/>
      <c r="C219" s="11"/>
      <c r="D219" s="11"/>
      <c r="E219" s="12"/>
      <c r="F219" s="12"/>
      <c r="G219" s="12"/>
      <c r="H219" s="12"/>
      <c r="I219" s="1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</row>
    <row r="220" spans="1:82" x14ac:dyDescent="0.25">
      <c r="A220" s="11"/>
      <c r="B220" s="11"/>
      <c r="C220" s="11"/>
      <c r="D220" s="11"/>
      <c r="E220" s="12"/>
      <c r="F220" s="12"/>
      <c r="G220" s="12"/>
      <c r="H220" s="12"/>
      <c r="I220" s="1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</row>
    <row r="221" spans="1:82" x14ac:dyDescent="0.25">
      <c r="A221" s="11"/>
      <c r="B221" s="11"/>
      <c r="C221" s="11"/>
      <c r="D221" s="11"/>
      <c r="E221" s="12"/>
      <c r="F221" s="12"/>
      <c r="G221" s="12"/>
      <c r="H221" s="12"/>
      <c r="I221" s="1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</row>
    <row r="222" spans="1:82" x14ac:dyDescent="0.25">
      <c r="A222" s="11"/>
      <c r="B222" s="11"/>
      <c r="C222" s="11"/>
      <c r="D222" s="11"/>
      <c r="E222" s="12"/>
      <c r="F222" s="12"/>
      <c r="G222" s="12"/>
      <c r="H222" s="12"/>
      <c r="I222" s="1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</row>
    <row r="223" spans="1:82" x14ac:dyDescent="0.25">
      <c r="A223" s="11"/>
      <c r="B223" s="11"/>
      <c r="C223" s="11"/>
      <c r="D223" s="11"/>
      <c r="E223" s="12"/>
      <c r="F223" s="12"/>
      <c r="G223" s="12"/>
      <c r="H223" s="12"/>
      <c r="I223" s="1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</row>
    <row r="224" spans="1:82" x14ac:dyDescent="0.25">
      <c r="A224" s="11"/>
      <c r="B224" s="11"/>
      <c r="C224" s="11"/>
      <c r="D224" s="11"/>
      <c r="E224" s="12"/>
      <c r="F224" s="12"/>
      <c r="G224" s="12"/>
      <c r="H224" s="12"/>
      <c r="I224" s="1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</row>
    <row r="225" spans="1:82" x14ac:dyDescent="0.25">
      <c r="A225" s="11"/>
      <c r="B225" s="11"/>
      <c r="C225" s="11"/>
      <c r="D225" s="11"/>
      <c r="E225" s="12"/>
      <c r="F225" s="12"/>
      <c r="G225" s="12"/>
      <c r="H225" s="12"/>
      <c r="I225" s="1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</row>
    <row r="226" spans="1:82" x14ac:dyDescent="0.25">
      <c r="A226" s="11"/>
      <c r="B226" s="11"/>
      <c r="C226" s="11"/>
      <c r="D226" s="11"/>
      <c r="E226" s="12"/>
      <c r="F226" s="12"/>
      <c r="G226" s="12"/>
      <c r="H226" s="12"/>
      <c r="I226" s="1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</row>
    <row r="227" spans="1:82" x14ac:dyDescent="0.25">
      <c r="A227" s="11"/>
      <c r="B227" s="11"/>
      <c r="C227" s="11"/>
      <c r="D227" s="11"/>
      <c r="E227" s="12"/>
      <c r="F227" s="12"/>
      <c r="G227" s="12"/>
      <c r="H227" s="12"/>
      <c r="I227" s="1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</row>
    <row r="228" spans="1:82" x14ac:dyDescent="0.25">
      <c r="A228" s="11"/>
      <c r="B228" s="11"/>
      <c r="C228" s="11"/>
      <c r="D228" s="11"/>
      <c r="E228" s="12"/>
      <c r="F228" s="12"/>
      <c r="G228" s="12"/>
      <c r="H228" s="12"/>
      <c r="I228" s="1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</row>
    <row r="229" spans="1:82" x14ac:dyDescent="0.25">
      <c r="A229" s="11"/>
      <c r="B229" s="11"/>
      <c r="C229" s="11"/>
      <c r="D229" s="11"/>
      <c r="E229" s="12"/>
      <c r="F229" s="12"/>
      <c r="G229" s="12"/>
      <c r="H229" s="12"/>
      <c r="I229" s="1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</row>
    <row r="230" spans="1:82" x14ac:dyDescent="0.25">
      <c r="A230" s="11"/>
      <c r="B230" s="11"/>
      <c r="C230" s="11"/>
      <c r="D230" s="11"/>
      <c r="E230" s="12"/>
      <c r="F230" s="12"/>
      <c r="G230" s="12"/>
      <c r="H230" s="12"/>
      <c r="I230" s="1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</row>
    <row r="231" spans="1:82" x14ac:dyDescent="0.25">
      <c r="A231" s="11"/>
      <c r="B231" s="11"/>
      <c r="C231" s="11"/>
      <c r="D231" s="11"/>
      <c r="E231" s="12"/>
      <c r="F231" s="12"/>
      <c r="G231" s="12"/>
      <c r="H231" s="12"/>
      <c r="I231" s="1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</row>
    <row r="232" spans="1:82" x14ac:dyDescent="0.25">
      <c r="A232" s="11"/>
      <c r="B232" s="11"/>
      <c r="C232" s="11"/>
      <c r="D232" s="11"/>
      <c r="E232" s="12"/>
      <c r="F232" s="12"/>
      <c r="G232" s="12"/>
      <c r="H232" s="12"/>
      <c r="I232" s="1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</row>
    <row r="233" spans="1:82" x14ac:dyDescent="0.25">
      <c r="A233" s="11"/>
      <c r="B233" s="11"/>
      <c r="C233" s="11"/>
      <c r="D233" s="11"/>
      <c r="E233" s="12"/>
      <c r="F233" s="12"/>
      <c r="G233" s="12"/>
      <c r="H233" s="12"/>
      <c r="I233" s="1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</row>
    <row r="234" spans="1:82" x14ac:dyDescent="0.25">
      <c r="A234" s="11"/>
      <c r="B234" s="11"/>
      <c r="C234" s="11"/>
      <c r="D234" s="11"/>
      <c r="E234" s="12"/>
      <c r="F234" s="12"/>
      <c r="G234" s="12"/>
      <c r="H234" s="12"/>
      <c r="I234" s="1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</row>
    <row r="235" spans="1:82" x14ac:dyDescent="0.25">
      <c r="A235" s="11"/>
      <c r="B235" s="11"/>
      <c r="C235" s="11"/>
      <c r="D235" s="11"/>
      <c r="E235" s="12"/>
      <c r="F235" s="12"/>
      <c r="G235" s="12"/>
      <c r="H235" s="12"/>
      <c r="I235" s="1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</row>
    <row r="236" spans="1:82" x14ac:dyDescent="0.25">
      <c r="A236" s="11"/>
      <c r="B236" s="11"/>
      <c r="C236" s="11"/>
      <c r="D236" s="11"/>
      <c r="E236" s="12"/>
      <c r="F236" s="12"/>
      <c r="G236" s="12"/>
      <c r="H236" s="12"/>
      <c r="I236" s="1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</row>
    <row r="237" spans="1:82" x14ac:dyDescent="0.25">
      <c r="A237" s="11"/>
      <c r="B237" s="11"/>
      <c r="C237" s="11"/>
      <c r="D237" s="11"/>
      <c r="E237" s="12"/>
      <c r="F237" s="12"/>
      <c r="G237" s="12"/>
      <c r="H237" s="12"/>
      <c r="I237" s="1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</row>
    <row r="238" spans="1:82" x14ac:dyDescent="0.25">
      <c r="A238" s="11"/>
      <c r="B238" s="11"/>
      <c r="C238" s="11"/>
      <c r="D238" s="11"/>
      <c r="E238" s="12"/>
      <c r="F238" s="12"/>
      <c r="G238" s="12"/>
      <c r="H238" s="12"/>
      <c r="I238" s="1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</row>
    <row r="239" spans="1:82" x14ac:dyDescent="0.25">
      <c r="A239" s="11"/>
      <c r="B239" s="11"/>
      <c r="C239" s="11"/>
      <c r="D239" s="11"/>
      <c r="E239" s="12"/>
      <c r="F239" s="12"/>
      <c r="G239" s="12"/>
      <c r="H239" s="12"/>
      <c r="I239" s="1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</row>
    <row r="240" spans="1:82" x14ac:dyDescent="0.25">
      <c r="A240" s="11"/>
      <c r="B240" s="11"/>
      <c r="C240" s="11"/>
      <c r="D240" s="11"/>
      <c r="E240" s="12"/>
      <c r="F240" s="12"/>
      <c r="G240" s="12"/>
      <c r="H240" s="12"/>
      <c r="I240" s="1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</row>
    <row r="241" spans="1:82" x14ac:dyDescent="0.25">
      <c r="A241" s="11"/>
      <c r="B241" s="11"/>
      <c r="C241" s="11"/>
      <c r="D241" s="11"/>
      <c r="E241" s="12"/>
      <c r="F241" s="12"/>
      <c r="G241" s="12"/>
      <c r="H241" s="12"/>
      <c r="I241" s="1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</row>
    <row r="242" spans="1:82" x14ac:dyDescent="0.25">
      <c r="A242" s="11"/>
      <c r="B242" s="11"/>
      <c r="C242" s="11"/>
      <c r="D242" s="11"/>
      <c r="E242" s="12"/>
      <c r="F242" s="12"/>
      <c r="G242" s="12"/>
      <c r="H242" s="12"/>
      <c r="I242" s="1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</row>
    <row r="243" spans="1:82" x14ac:dyDescent="0.25">
      <c r="A243" s="11"/>
      <c r="B243" s="11"/>
      <c r="C243" s="11"/>
      <c r="D243" s="11"/>
      <c r="E243" s="12"/>
      <c r="F243" s="12"/>
      <c r="G243" s="12"/>
      <c r="H243" s="12"/>
      <c r="I243" s="1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</row>
    <row r="244" spans="1:82" x14ac:dyDescent="0.25">
      <c r="A244" s="11"/>
      <c r="B244" s="11"/>
      <c r="C244" s="11"/>
      <c r="D244" s="11"/>
      <c r="E244" s="12"/>
      <c r="F244" s="12"/>
      <c r="G244" s="12"/>
      <c r="H244" s="12"/>
      <c r="I244" s="1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</row>
    <row r="245" spans="1:82" x14ac:dyDescent="0.25">
      <c r="A245" s="11"/>
      <c r="B245" s="11"/>
      <c r="C245" s="11"/>
      <c r="D245" s="11"/>
      <c r="E245" s="12"/>
      <c r="F245" s="12"/>
      <c r="G245" s="12"/>
      <c r="H245" s="12"/>
      <c r="I245" s="1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</row>
    <row r="246" spans="1:82" x14ac:dyDescent="0.25">
      <c r="A246" s="11"/>
      <c r="B246" s="11"/>
      <c r="C246" s="11"/>
      <c r="D246" s="11"/>
      <c r="E246" s="12"/>
      <c r="F246" s="12"/>
      <c r="G246" s="12"/>
      <c r="H246" s="12"/>
      <c r="I246" s="1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</row>
    <row r="247" spans="1:82" x14ac:dyDescent="0.25">
      <c r="A247" s="11"/>
      <c r="B247" s="11"/>
      <c r="C247" s="11"/>
      <c r="D247" s="11"/>
      <c r="E247" s="12"/>
      <c r="F247" s="12"/>
      <c r="G247" s="12"/>
      <c r="H247" s="12"/>
      <c r="I247" s="1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</row>
    <row r="248" spans="1:82" x14ac:dyDescent="0.25">
      <c r="A248" s="11"/>
      <c r="B248" s="11"/>
      <c r="C248" s="11"/>
      <c r="D248" s="11"/>
      <c r="E248" s="12"/>
      <c r="F248" s="12"/>
      <c r="G248" s="12"/>
      <c r="H248" s="12"/>
      <c r="I248" s="1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</row>
    <row r="249" spans="1:82" x14ac:dyDescent="0.25">
      <c r="A249" s="11"/>
      <c r="B249" s="11"/>
      <c r="C249" s="11"/>
      <c r="D249" s="11"/>
      <c r="E249" s="12"/>
      <c r="F249" s="12"/>
      <c r="G249" s="12"/>
      <c r="H249" s="12"/>
      <c r="I249" s="1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</row>
    <row r="250" spans="1:82" x14ac:dyDescent="0.25">
      <c r="A250" s="11"/>
      <c r="B250" s="11"/>
      <c r="C250" s="11"/>
      <c r="D250" s="11"/>
      <c r="E250" s="12"/>
      <c r="F250" s="12"/>
      <c r="G250" s="12"/>
      <c r="H250" s="12"/>
      <c r="I250" s="1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</row>
    <row r="251" spans="1:82" x14ac:dyDescent="0.25">
      <c r="A251" s="11"/>
      <c r="B251" s="11"/>
      <c r="C251" s="11"/>
      <c r="D251" s="11"/>
      <c r="E251" s="12"/>
      <c r="F251" s="12"/>
      <c r="G251" s="12"/>
      <c r="H251" s="12"/>
      <c r="I251" s="1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</row>
    <row r="252" spans="1:82" x14ac:dyDescent="0.25">
      <c r="A252" s="11"/>
      <c r="B252" s="11"/>
      <c r="C252" s="11"/>
      <c r="D252" s="11"/>
      <c r="E252" s="12"/>
      <c r="F252" s="12"/>
      <c r="G252" s="12"/>
      <c r="H252" s="12"/>
      <c r="I252" s="1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</row>
    <row r="253" spans="1:82" x14ac:dyDescent="0.25">
      <c r="A253" s="11"/>
      <c r="B253" s="11"/>
      <c r="C253" s="11"/>
      <c r="D253" s="11"/>
      <c r="E253" s="12"/>
      <c r="F253" s="12"/>
      <c r="G253" s="12"/>
      <c r="H253" s="12"/>
      <c r="I253" s="1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</row>
    <row r="254" spans="1:82" x14ac:dyDescent="0.25">
      <c r="A254" s="11"/>
      <c r="B254" s="11"/>
      <c r="C254" s="11"/>
      <c r="D254" s="11"/>
      <c r="E254" s="12"/>
      <c r="F254" s="12"/>
      <c r="G254" s="12"/>
      <c r="H254" s="12"/>
      <c r="I254" s="1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</row>
    <row r="255" spans="1:82" x14ac:dyDescent="0.25">
      <c r="A255" s="11"/>
      <c r="B255" s="11"/>
      <c r="C255" s="11"/>
      <c r="D255" s="11"/>
      <c r="E255" s="12"/>
      <c r="F255" s="12"/>
      <c r="G255" s="12"/>
      <c r="H255" s="12"/>
      <c r="I255" s="1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</row>
    <row r="256" spans="1:82" x14ac:dyDescent="0.25">
      <c r="A256" s="11"/>
      <c r="B256" s="11"/>
      <c r="C256" s="11"/>
      <c r="D256" s="11"/>
      <c r="E256" s="12"/>
      <c r="F256" s="12"/>
      <c r="G256" s="12"/>
      <c r="H256" s="12"/>
      <c r="I256" s="1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</row>
    <row r="257" spans="1:82" x14ac:dyDescent="0.25">
      <c r="A257" s="11"/>
      <c r="B257" s="11"/>
      <c r="C257" s="11"/>
      <c r="D257" s="11"/>
      <c r="E257" s="12"/>
      <c r="F257" s="12"/>
      <c r="G257" s="12"/>
      <c r="H257" s="12"/>
      <c r="I257" s="1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</row>
    <row r="258" spans="1:82" x14ac:dyDescent="0.25">
      <c r="A258" s="11"/>
      <c r="B258" s="11"/>
      <c r="C258" s="11"/>
      <c r="D258" s="11"/>
      <c r="E258" s="12"/>
      <c r="F258" s="12"/>
      <c r="G258" s="12"/>
      <c r="H258" s="12"/>
      <c r="I258" s="1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</row>
    <row r="259" spans="1:82" x14ac:dyDescent="0.25">
      <c r="A259" s="11"/>
      <c r="B259" s="11"/>
      <c r="C259" s="11"/>
      <c r="D259" s="11"/>
      <c r="E259" s="12"/>
      <c r="F259" s="12"/>
      <c r="G259" s="12"/>
      <c r="H259" s="12"/>
      <c r="I259" s="1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</row>
    <row r="260" spans="1:82" x14ac:dyDescent="0.25">
      <c r="A260" s="11"/>
      <c r="B260" s="11"/>
      <c r="C260" s="11"/>
      <c r="D260" s="11"/>
      <c r="E260" s="12"/>
      <c r="F260" s="12"/>
      <c r="G260" s="12"/>
      <c r="H260" s="12"/>
      <c r="I260" s="1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</row>
    <row r="261" spans="1:82" x14ac:dyDescent="0.25">
      <c r="A261" s="11"/>
      <c r="B261" s="11"/>
      <c r="C261" s="11"/>
      <c r="D261" s="11"/>
      <c r="E261" s="12"/>
      <c r="F261" s="12"/>
      <c r="G261" s="12"/>
      <c r="H261" s="12"/>
      <c r="I261" s="1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</row>
    <row r="262" spans="1:82" x14ac:dyDescent="0.25">
      <c r="A262" s="11"/>
      <c r="B262" s="11"/>
      <c r="C262" s="11"/>
      <c r="D262" s="11"/>
      <c r="E262" s="12"/>
      <c r="F262" s="12"/>
      <c r="G262" s="12"/>
      <c r="H262" s="12"/>
      <c r="I262" s="1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</row>
    <row r="263" spans="1:82" x14ac:dyDescent="0.25">
      <c r="A263" s="11"/>
      <c r="B263" s="11"/>
      <c r="C263" s="11"/>
      <c r="D263" s="11"/>
      <c r="E263" s="12"/>
      <c r="F263" s="12"/>
      <c r="G263" s="12"/>
      <c r="H263" s="12"/>
      <c r="I263" s="1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</row>
    <row r="264" spans="1:82" x14ac:dyDescent="0.25">
      <c r="A264" s="11"/>
      <c r="B264" s="11"/>
      <c r="C264" s="11"/>
      <c r="D264" s="11"/>
      <c r="E264" s="12"/>
      <c r="F264" s="12"/>
      <c r="G264" s="12"/>
      <c r="H264" s="12"/>
      <c r="I264" s="1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</row>
    <row r="265" spans="1:82" x14ac:dyDescent="0.25">
      <c r="A265" s="11"/>
      <c r="B265" s="11"/>
      <c r="C265" s="11"/>
      <c r="D265" s="11"/>
      <c r="E265" s="12"/>
      <c r="F265" s="12"/>
      <c r="G265" s="12"/>
      <c r="H265" s="12"/>
      <c r="I265" s="12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</row>
    <row r="266" spans="1:82" x14ac:dyDescent="0.25">
      <c r="A266" s="11"/>
      <c r="B266" s="11"/>
      <c r="C266" s="11"/>
      <c r="D266" s="11"/>
      <c r="E266" s="12"/>
      <c r="F266" s="12"/>
      <c r="G266" s="12"/>
      <c r="H266" s="12"/>
      <c r="I266" s="12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</row>
    <row r="267" spans="1:82" x14ac:dyDescent="0.25">
      <c r="A267" s="11"/>
      <c r="B267" s="11"/>
      <c r="C267" s="11"/>
      <c r="D267" s="11"/>
      <c r="E267" s="12"/>
      <c r="F267" s="12"/>
      <c r="G267" s="12"/>
      <c r="H267" s="12"/>
      <c r="I267" s="12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</row>
    <row r="268" spans="1:82" x14ac:dyDescent="0.25">
      <c r="A268" s="11"/>
      <c r="B268" s="11"/>
      <c r="C268" s="11"/>
      <c r="D268" s="11"/>
      <c r="E268" s="12"/>
      <c r="F268" s="12"/>
      <c r="G268" s="12"/>
      <c r="H268" s="12"/>
      <c r="I268" s="12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</row>
    <row r="269" spans="1:82" x14ac:dyDescent="0.25">
      <c r="A269" s="11"/>
      <c r="B269" s="11"/>
      <c r="C269" s="11"/>
      <c r="D269" s="11"/>
      <c r="E269" s="12"/>
      <c r="F269" s="12"/>
      <c r="G269" s="12"/>
      <c r="H269" s="12"/>
      <c r="I269" s="12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</row>
    <row r="270" spans="1:82" x14ac:dyDescent="0.25">
      <c r="A270" s="11"/>
      <c r="B270" s="11"/>
      <c r="C270" s="11"/>
      <c r="D270" s="11"/>
      <c r="E270" s="12"/>
      <c r="F270" s="12"/>
      <c r="G270" s="12"/>
      <c r="H270" s="12"/>
      <c r="I270" s="12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</row>
    <row r="271" spans="1:82" x14ac:dyDescent="0.25">
      <c r="A271" s="11"/>
      <c r="B271" s="11"/>
      <c r="C271" s="11"/>
      <c r="D271" s="11"/>
      <c r="E271" s="12"/>
      <c r="F271" s="12"/>
      <c r="G271" s="12"/>
      <c r="H271" s="12"/>
      <c r="I271" s="12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</row>
    <row r="272" spans="1:82" x14ac:dyDescent="0.25">
      <c r="A272" s="11"/>
      <c r="B272" s="11"/>
      <c r="C272" s="11"/>
      <c r="D272" s="11"/>
      <c r="E272" s="12"/>
      <c r="F272" s="12"/>
      <c r="G272" s="12"/>
      <c r="H272" s="12"/>
      <c r="I272" s="12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</row>
    <row r="273" spans="1:82" x14ac:dyDescent="0.25">
      <c r="A273" s="11"/>
      <c r="B273" s="11"/>
      <c r="C273" s="11"/>
      <c r="D273" s="11"/>
      <c r="E273" s="12"/>
      <c r="F273" s="12"/>
      <c r="G273" s="12"/>
      <c r="H273" s="12"/>
      <c r="I273" s="12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</row>
    <row r="274" spans="1:82" x14ac:dyDescent="0.25">
      <c r="A274" s="11"/>
      <c r="B274" s="11"/>
      <c r="C274" s="11"/>
      <c r="D274" s="11"/>
      <c r="E274" s="12"/>
      <c r="F274" s="12"/>
      <c r="G274" s="12"/>
      <c r="H274" s="12"/>
      <c r="I274" s="1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</row>
    <row r="275" spans="1:82" x14ac:dyDescent="0.25">
      <c r="A275" s="11"/>
      <c r="B275" s="11"/>
      <c r="C275" s="11"/>
      <c r="D275" s="11"/>
      <c r="E275" s="12"/>
      <c r="F275" s="12"/>
      <c r="G275" s="12"/>
      <c r="H275" s="12"/>
      <c r="I275" s="12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</row>
    <row r="276" spans="1:82" x14ac:dyDescent="0.25">
      <c r="A276" s="11"/>
      <c r="B276" s="11"/>
      <c r="C276" s="11"/>
      <c r="D276" s="11"/>
      <c r="E276" s="12"/>
      <c r="F276" s="12"/>
      <c r="G276" s="12"/>
      <c r="H276" s="12"/>
      <c r="I276" s="1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</row>
    <row r="277" spans="1:82" x14ac:dyDescent="0.25">
      <c r="A277" s="11"/>
      <c r="B277" s="11"/>
      <c r="C277" s="11"/>
      <c r="D277" s="11"/>
      <c r="E277" s="12"/>
      <c r="F277" s="12"/>
      <c r="G277" s="12"/>
      <c r="H277" s="12"/>
      <c r="I277" s="12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</row>
    <row r="278" spans="1:82" x14ac:dyDescent="0.25">
      <c r="A278" s="11"/>
      <c r="B278" s="11"/>
      <c r="C278" s="11"/>
      <c r="D278" s="11"/>
      <c r="E278" s="12"/>
      <c r="F278" s="12"/>
      <c r="G278" s="12"/>
      <c r="H278" s="12"/>
      <c r="I278" s="12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</row>
    <row r="279" spans="1:82" x14ac:dyDescent="0.25">
      <c r="A279" s="11"/>
      <c r="B279" s="11"/>
      <c r="C279" s="11"/>
      <c r="D279" s="11"/>
      <c r="E279" s="12"/>
      <c r="F279" s="12"/>
      <c r="G279" s="12"/>
      <c r="H279" s="12"/>
      <c r="I279" s="12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</row>
    <row r="280" spans="1:82" x14ac:dyDescent="0.25">
      <c r="A280" s="11"/>
      <c r="B280" s="11"/>
      <c r="C280" s="11"/>
      <c r="D280" s="11"/>
      <c r="E280" s="12"/>
      <c r="F280" s="12"/>
      <c r="G280" s="12"/>
      <c r="H280" s="12"/>
      <c r="I280" s="12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</row>
    <row r="281" spans="1:82" x14ac:dyDescent="0.25">
      <c r="A281" s="11"/>
      <c r="B281" s="11"/>
      <c r="C281" s="11"/>
      <c r="D281" s="11"/>
      <c r="E281" s="12"/>
      <c r="F281" s="12"/>
      <c r="G281" s="12"/>
      <c r="H281" s="12"/>
      <c r="I281" s="12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</row>
    <row r="282" spans="1:82" x14ac:dyDescent="0.25">
      <c r="A282" s="11"/>
      <c r="B282" s="11"/>
      <c r="C282" s="11"/>
      <c r="D282" s="11"/>
      <c r="E282" s="12"/>
      <c r="F282" s="12"/>
      <c r="G282" s="12"/>
      <c r="H282" s="12"/>
      <c r="I282" s="1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</row>
    <row r="283" spans="1:82" x14ac:dyDescent="0.25">
      <c r="A283" s="11"/>
      <c r="B283" s="11"/>
      <c r="C283" s="11"/>
      <c r="D283" s="11"/>
      <c r="E283" s="12"/>
      <c r="F283" s="12"/>
      <c r="G283" s="12"/>
      <c r="H283" s="12"/>
      <c r="I283" s="12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</row>
    <row r="284" spans="1:82" x14ac:dyDescent="0.25">
      <c r="A284" s="11"/>
      <c r="B284" s="11"/>
      <c r="C284" s="11"/>
      <c r="D284" s="11"/>
      <c r="E284" s="12"/>
      <c r="F284" s="12"/>
      <c r="G284" s="12"/>
      <c r="H284" s="12"/>
      <c r="I284" s="12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</row>
    <row r="285" spans="1:82" x14ac:dyDescent="0.25">
      <c r="A285" s="11"/>
      <c r="B285" s="11"/>
      <c r="C285" s="11"/>
      <c r="D285" s="11"/>
      <c r="E285" s="12"/>
      <c r="F285" s="12"/>
      <c r="G285" s="12"/>
      <c r="H285" s="12"/>
      <c r="I285" s="12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</row>
    <row r="286" spans="1:82" x14ac:dyDescent="0.25">
      <c r="A286" s="11"/>
      <c r="B286" s="11"/>
      <c r="C286" s="11"/>
      <c r="D286" s="11"/>
      <c r="E286" s="12"/>
      <c r="F286" s="12"/>
      <c r="G286" s="12"/>
      <c r="H286" s="12"/>
      <c r="I286" s="12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</row>
    <row r="287" spans="1:82" x14ac:dyDescent="0.25">
      <c r="A287" s="11"/>
      <c r="B287" s="11"/>
      <c r="C287" s="11"/>
      <c r="D287" s="11"/>
      <c r="E287" s="12"/>
      <c r="F287" s="12"/>
      <c r="G287" s="12"/>
      <c r="H287" s="12"/>
      <c r="I287" s="1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</row>
    <row r="288" spans="1:82" x14ac:dyDescent="0.25">
      <c r="A288" s="11"/>
      <c r="B288" s="11"/>
      <c r="C288" s="11"/>
      <c r="D288" s="11"/>
      <c r="E288" s="12"/>
      <c r="F288" s="12"/>
      <c r="G288" s="12"/>
      <c r="H288" s="12"/>
      <c r="I288" s="12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</row>
    <row r="289" spans="1:82" x14ac:dyDescent="0.25">
      <c r="A289" s="11"/>
      <c r="B289" s="11"/>
      <c r="C289" s="11"/>
      <c r="D289" s="11"/>
      <c r="E289" s="12"/>
      <c r="F289" s="12"/>
      <c r="G289" s="12"/>
      <c r="H289" s="12"/>
      <c r="I289" s="12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</row>
    <row r="290" spans="1:82" x14ac:dyDescent="0.25">
      <c r="A290" s="11"/>
      <c r="B290" s="11"/>
      <c r="C290" s="11"/>
      <c r="D290" s="11"/>
      <c r="E290" s="12"/>
      <c r="F290" s="12"/>
      <c r="G290" s="12"/>
      <c r="H290" s="12"/>
      <c r="I290" s="12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</row>
    <row r="291" spans="1:82" x14ac:dyDescent="0.25">
      <c r="A291" s="11"/>
      <c r="B291" s="11"/>
      <c r="C291" s="11"/>
      <c r="D291" s="11"/>
      <c r="E291" s="12"/>
      <c r="F291" s="12"/>
      <c r="G291" s="12"/>
      <c r="H291" s="12"/>
      <c r="I291" s="12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</row>
    <row r="292" spans="1:82" x14ac:dyDescent="0.25">
      <c r="A292" s="11"/>
      <c r="B292" s="11"/>
      <c r="C292" s="11"/>
      <c r="D292" s="11"/>
      <c r="E292" s="12"/>
      <c r="F292" s="12"/>
      <c r="G292" s="12"/>
      <c r="H292" s="12"/>
      <c r="I292" s="12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</row>
    <row r="293" spans="1:82" x14ac:dyDescent="0.25">
      <c r="A293" s="11"/>
      <c r="B293" s="11"/>
      <c r="C293" s="11"/>
      <c r="D293" s="11"/>
      <c r="E293" s="12"/>
      <c r="F293" s="12"/>
      <c r="G293" s="12"/>
      <c r="H293" s="12"/>
      <c r="I293" s="12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</row>
    <row r="294" spans="1:82" x14ac:dyDescent="0.25">
      <c r="A294" s="11"/>
      <c r="B294" s="11"/>
      <c r="C294" s="11"/>
      <c r="D294" s="11"/>
      <c r="E294" s="12"/>
      <c r="F294" s="12"/>
      <c r="G294" s="12"/>
      <c r="H294" s="12"/>
      <c r="I294" s="12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</row>
    <row r="295" spans="1:82" x14ac:dyDescent="0.25">
      <c r="A295" s="11"/>
      <c r="B295" s="11"/>
      <c r="C295" s="11"/>
      <c r="D295" s="11"/>
      <c r="E295" s="12"/>
      <c r="F295" s="12"/>
      <c r="G295" s="12"/>
      <c r="H295" s="12"/>
      <c r="I295" s="12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</row>
    <row r="296" spans="1:82" x14ac:dyDescent="0.25">
      <c r="A296" s="11"/>
      <c r="B296" s="11"/>
      <c r="C296" s="11"/>
      <c r="D296" s="11"/>
      <c r="E296" s="12"/>
      <c r="F296" s="12"/>
      <c r="G296" s="12"/>
      <c r="H296" s="12"/>
      <c r="I296" s="12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</row>
    <row r="297" spans="1:82" x14ac:dyDescent="0.25">
      <c r="A297" s="11"/>
      <c r="B297" s="11"/>
      <c r="C297" s="11"/>
      <c r="D297" s="11"/>
      <c r="E297" s="12"/>
      <c r="F297" s="12"/>
      <c r="G297" s="12"/>
      <c r="H297" s="12"/>
      <c r="I297" s="12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</row>
    <row r="298" spans="1:82" x14ac:dyDescent="0.25">
      <c r="A298" s="11"/>
      <c r="B298" s="11"/>
      <c r="C298" s="11"/>
      <c r="D298" s="11"/>
      <c r="E298" s="12"/>
      <c r="F298" s="12"/>
      <c r="G298" s="12"/>
      <c r="H298" s="12"/>
      <c r="I298" s="12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</row>
    <row r="299" spans="1:82" x14ac:dyDescent="0.25">
      <c r="A299" s="11"/>
      <c r="B299" s="11"/>
      <c r="C299" s="11"/>
      <c r="D299" s="11"/>
      <c r="E299" s="12"/>
      <c r="F299" s="12"/>
      <c r="G299" s="12"/>
      <c r="H299" s="12"/>
      <c r="I299" s="12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</row>
    <row r="300" spans="1:82" x14ac:dyDescent="0.25">
      <c r="A300" s="11"/>
      <c r="B300" s="11"/>
      <c r="C300" s="11"/>
      <c r="D300" s="11"/>
      <c r="E300" s="12"/>
      <c r="F300" s="12"/>
      <c r="G300" s="12"/>
      <c r="H300" s="12"/>
      <c r="I300" s="12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</row>
    <row r="301" spans="1:82" x14ac:dyDescent="0.25">
      <c r="A301" s="11"/>
      <c r="B301" s="11"/>
      <c r="C301" s="11"/>
      <c r="D301" s="11"/>
      <c r="E301" s="12"/>
      <c r="F301" s="12"/>
      <c r="G301" s="12"/>
      <c r="H301" s="12"/>
      <c r="I301" s="12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</row>
    <row r="302" spans="1:82" x14ac:dyDescent="0.25">
      <c r="A302" s="11"/>
      <c r="B302" s="11"/>
      <c r="C302" s="11"/>
      <c r="D302" s="11"/>
      <c r="E302" s="12"/>
      <c r="F302" s="12"/>
      <c r="G302" s="12"/>
      <c r="H302" s="12"/>
      <c r="I302" s="12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</row>
    <row r="303" spans="1:82" x14ac:dyDescent="0.25">
      <c r="A303" s="11"/>
      <c r="B303" s="11"/>
      <c r="C303" s="11"/>
      <c r="D303" s="11"/>
      <c r="E303" s="12"/>
      <c r="F303" s="12"/>
      <c r="G303" s="12"/>
      <c r="H303" s="12"/>
      <c r="I303" s="12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</row>
    <row r="304" spans="1:82" x14ac:dyDescent="0.25">
      <c r="A304" s="11"/>
      <c r="B304" s="11"/>
      <c r="C304" s="11"/>
      <c r="D304" s="11"/>
      <c r="E304" s="12"/>
      <c r="F304" s="12"/>
      <c r="G304" s="12"/>
      <c r="H304" s="12"/>
      <c r="I304" s="12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</row>
    <row r="305" spans="1:82" x14ac:dyDescent="0.25">
      <c r="A305" s="11"/>
      <c r="B305" s="11"/>
      <c r="C305" s="11"/>
      <c r="D305" s="11"/>
      <c r="E305" s="12"/>
      <c r="F305" s="12"/>
      <c r="G305" s="12"/>
      <c r="H305" s="12"/>
      <c r="I305" s="12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</row>
    <row r="306" spans="1:82" x14ac:dyDescent="0.25">
      <c r="A306" s="11"/>
      <c r="B306" s="11"/>
      <c r="C306" s="11"/>
      <c r="D306" s="11"/>
      <c r="E306" s="12"/>
      <c r="F306" s="12"/>
      <c r="G306" s="12"/>
      <c r="H306" s="12"/>
      <c r="I306" s="12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</row>
    <row r="307" spans="1:82" x14ac:dyDescent="0.25">
      <c r="A307" s="11"/>
      <c r="B307" s="11"/>
      <c r="C307" s="11"/>
      <c r="D307" s="11"/>
      <c r="E307" s="12"/>
      <c r="F307" s="12"/>
      <c r="G307" s="12"/>
      <c r="H307" s="12"/>
      <c r="I307" s="12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</row>
    <row r="308" spans="1:82" x14ac:dyDescent="0.25">
      <c r="A308" s="11"/>
      <c r="B308" s="11"/>
      <c r="C308" s="11"/>
      <c r="D308" s="11"/>
      <c r="E308" s="12"/>
      <c r="F308" s="12"/>
      <c r="G308" s="12"/>
      <c r="H308" s="12"/>
      <c r="I308" s="12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</row>
    <row r="309" spans="1:82" x14ac:dyDescent="0.25">
      <c r="A309" s="11"/>
      <c r="B309" s="11"/>
      <c r="C309" s="11"/>
      <c r="D309" s="11"/>
      <c r="E309" s="12"/>
      <c r="F309" s="12"/>
      <c r="G309" s="12"/>
      <c r="H309" s="12"/>
      <c r="I309" s="12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</row>
    <row r="310" spans="1:82" x14ac:dyDescent="0.25">
      <c r="A310" s="11"/>
      <c r="B310" s="11"/>
      <c r="C310" s="11"/>
      <c r="D310" s="11"/>
      <c r="E310" s="12"/>
      <c r="F310" s="12"/>
      <c r="G310" s="12"/>
      <c r="H310" s="12"/>
      <c r="I310" s="12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</row>
    <row r="311" spans="1:82" x14ac:dyDescent="0.25">
      <c r="A311" s="11"/>
      <c r="B311" s="11"/>
      <c r="C311" s="11"/>
      <c r="D311" s="11"/>
      <c r="E311" s="12"/>
      <c r="F311" s="12"/>
      <c r="G311" s="12"/>
      <c r="H311" s="12"/>
      <c r="I311" s="12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</row>
    <row r="312" spans="1:82" x14ac:dyDescent="0.25">
      <c r="A312" s="11"/>
      <c r="B312" s="11"/>
      <c r="C312" s="11"/>
      <c r="D312" s="11"/>
      <c r="E312" s="12"/>
      <c r="F312" s="12"/>
      <c r="G312" s="12"/>
      <c r="H312" s="12"/>
      <c r="I312" s="12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</row>
    <row r="313" spans="1:82" x14ac:dyDescent="0.25">
      <c r="A313" s="11"/>
      <c r="B313" s="11"/>
      <c r="C313" s="11"/>
      <c r="D313" s="11"/>
      <c r="E313" s="12"/>
      <c r="F313" s="12"/>
      <c r="G313" s="12"/>
      <c r="H313" s="12"/>
      <c r="I313" s="12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</row>
    <row r="314" spans="1:82" x14ac:dyDescent="0.25">
      <c r="A314" s="11"/>
      <c r="B314" s="11"/>
      <c r="C314" s="11"/>
      <c r="D314" s="11"/>
      <c r="E314" s="12"/>
      <c r="F314" s="12"/>
      <c r="G314" s="12"/>
      <c r="H314" s="12"/>
      <c r="I314" s="12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</row>
    <row r="315" spans="1:82" x14ac:dyDescent="0.25">
      <c r="A315" s="11"/>
      <c r="B315" s="11"/>
      <c r="C315" s="11"/>
      <c r="D315" s="11"/>
      <c r="E315" s="12"/>
      <c r="F315" s="12"/>
      <c r="G315" s="12"/>
      <c r="H315" s="12"/>
      <c r="I315" s="12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</row>
    <row r="316" spans="1:82" x14ac:dyDescent="0.25">
      <c r="A316" s="11"/>
      <c r="B316" s="11"/>
      <c r="C316" s="11"/>
      <c r="D316" s="11"/>
      <c r="E316" s="12"/>
      <c r="F316" s="12"/>
      <c r="G316" s="12"/>
      <c r="H316" s="12"/>
      <c r="I316" s="12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</row>
    <row r="317" spans="1:82" x14ac:dyDescent="0.25">
      <c r="A317" s="11"/>
      <c r="B317" s="11"/>
      <c r="C317" s="11"/>
      <c r="D317" s="11"/>
      <c r="E317" s="12"/>
      <c r="F317" s="12"/>
      <c r="G317" s="12"/>
      <c r="H317" s="12"/>
      <c r="I317" s="12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</row>
    <row r="318" spans="1:82" x14ac:dyDescent="0.25">
      <c r="A318" s="11"/>
      <c r="B318" s="11"/>
      <c r="C318" s="11"/>
      <c r="D318" s="11"/>
      <c r="E318" s="12"/>
      <c r="F318" s="12"/>
      <c r="G318" s="12"/>
      <c r="H318" s="12"/>
      <c r="I318" s="12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</row>
    <row r="319" spans="1:82" x14ac:dyDescent="0.25">
      <c r="A319" s="11"/>
      <c r="B319" s="11"/>
      <c r="C319" s="11"/>
      <c r="D319" s="11"/>
      <c r="E319" s="12"/>
      <c r="F319" s="12"/>
      <c r="G319" s="12"/>
      <c r="H319" s="12"/>
      <c r="I319" s="12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</row>
    <row r="320" spans="1:82" x14ac:dyDescent="0.25">
      <c r="A320" s="11"/>
      <c r="B320" s="11"/>
      <c r="C320" s="11"/>
      <c r="D320" s="11"/>
      <c r="E320" s="12"/>
      <c r="F320" s="12"/>
      <c r="G320" s="12"/>
      <c r="H320" s="12"/>
      <c r="I320" s="12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</row>
    <row r="321" spans="1:82" x14ac:dyDescent="0.25">
      <c r="A321" s="11"/>
      <c r="B321" s="11"/>
      <c r="C321" s="11"/>
      <c r="D321" s="11"/>
      <c r="E321" s="12"/>
      <c r="F321" s="12"/>
      <c r="G321" s="12"/>
      <c r="H321" s="12"/>
      <c r="I321" s="12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</row>
    <row r="322" spans="1:82" x14ac:dyDescent="0.25">
      <c r="A322" s="11"/>
      <c r="B322" s="11"/>
      <c r="C322" s="11"/>
      <c r="D322" s="11"/>
      <c r="E322" s="12"/>
      <c r="F322" s="12"/>
      <c r="G322" s="12"/>
      <c r="H322" s="12"/>
      <c r="I322" s="12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</row>
    <row r="323" spans="1:82" x14ac:dyDescent="0.25">
      <c r="A323" s="11"/>
      <c r="B323" s="11"/>
      <c r="C323" s="11"/>
      <c r="D323" s="11"/>
      <c r="E323" s="12"/>
      <c r="F323" s="12"/>
      <c r="G323" s="12"/>
      <c r="H323" s="12"/>
      <c r="I323" s="12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</row>
    <row r="324" spans="1:82" x14ac:dyDescent="0.25">
      <c r="A324" s="11"/>
      <c r="B324" s="11"/>
      <c r="C324" s="11"/>
      <c r="D324" s="11"/>
      <c r="E324" s="12"/>
      <c r="F324" s="12"/>
      <c r="G324" s="12"/>
      <c r="H324" s="12"/>
      <c r="I324" s="12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</row>
    <row r="325" spans="1:82" x14ac:dyDescent="0.25">
      <c r="A325" s="11"/>
      <c r="B325" s="11"/>
      <c r="C325" s="11"/>
      <c r="D325" s="11"/>
      <c r="E325" s="12"/>
      <c r="F325" s="12"/>
      <c r="G325" s="12"/>
      <c r="H325" s="12"/>
      <c r="I325" s="12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</row>
    <row r="326" spans="1:82" x14ac:dyDescent="0.25">
      <c r="A326" s="11"/>
      <c r="B326" s="11"/>
      <c r="C326" s="11"/>
      <c r="D326" s="11"/>
      <c r="E326" s="12"/>
      <c r="F326" s="12"/>
      <c r="G326" s="12"/>
      <c r="H326" s="12"/>
      <c r="I326" s="12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</row>
    <row r="327" spans="1:82" x14ac:dyDescent="0.25">
      <c r="A327" s="11"/>
      <c r="B327" s="11"/>
      <c r="C327" s="11"/>
      <c r="D327" s="11"/>
      <c r="E327" s="12"/>
      <c r="F327" s="12"/>
      <c r="G327" s="12"/>
      <c r="H327" s="12"/>
      <c r="I327" s="12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</row>
    <row r="328" spans="1:82" x14ac:dyDescent="0.25">
      <c r="A328" s="11"/>
      <c r="B328" s="11"/>
      <c r="C328" s="11"/>
      <c r="D328" s="11"/>
      <c r="E328" s="12"/>
      <c r="F328" s="12"/>
      <c r="G328" s="12"/>
      <c r="H328" s="12"/>
      <c r="I328" s="12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</row>
    <row r="329" spans="1:82" x14ac:dyDescent="0.25">
      <c r="A329" s="11"/>
      <c r="B329" s="11"/>
      <c r="C329" s="11"/>
      <c r="D329" s="11"/>
      <c r="E329" s="12"/>
      <c r="F329" s="12"/>
      <c r="G329" s="12"/>
      <c r="H329" s="12"/>
      <c r="I329" s="12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</row>
    <row r="330" spans="1:82" x14ac:dyDescent="0.25">
      <c r="A330" s="11"/>
      <c r="B330" s="11"/>
      <c r="C330" s="11"/>
      <c r="D330" s="11"/>
      <c r="E330" s="12"/>
      <c r="F330" s="12"/>
      <c r="G330" s="12"/>
      <c r="H330" s="12"/>
      <c r="I330" s="12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</row>
    <row r="331" spans="1:82" x14ac:dyDescent="0.25">
      <c r="A331" s="11"/>
      <c r="B331" s="11"/>
      <c r="C331" s="11"/>
      <c r="D331" s="11"/>
      <c r="E331" s="12"/>
      <c r="F331" s="12"/>
      <c r="G331" s="12"/>
      <c r="H331" s="12"/>
      <c r="I331" s="12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</row>
    <row r="332" spans="1:82" x14ac:dyDescent="0.25">
      <c r="A332" s="11"/>
      <c r="B332" s="11"/>
      <c r="C332" s="11"/>
      <c r="D332" s="11"/>
      <c r="E332" s="12"/>
      <c r="F332" s="12"/>
      <c r="G332" s="12"/>
      <c r="H332" s="12"/>
      <c r="I332" s="12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</row>
    <row r="333" spans="1:82" x14ac:dyDescent="0.25">
      <c r="A333" s="11"/>
      <c r="B333" s="11"/>
      <c r="C333" s="11"/>
      <c r="D333" s="11"/>
      <c r="E333" s="12"/>
      <c r="F333" s="12"/>
      <c r="G333" s="12"/>
      <c r="H333" s="12"/>
      <c r="I333" s="12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</row>
    <row r="334" spans="1:82" x14ac:dyDescent="0.25">
      <c r="A334" s="11"/>
      <c r="B334" s="11"/>
      <c r="C334" s="11"/>
      <c r="D334" s="11"/>
      <c r="E334" s="12"/>
      <c r="F334" s="12"/>
      <c r="G334" s="12"/>
      <c r="H334" s="12"/>
      <c r="I334" s="12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</row>
    <row r="335" spans="1:82" x14ac:dyDescent="0.25">
      <c r="A335" s="11"/>
      <c r="B335" s="11"/>
      <c r="C335" s="11"/>
      <c r="D335" s="11"/>
      <c r="E335" s="12"/>
      <c r="F335" s="12"/>
      <c r="G335" s="12"/>
      <c r="H335" s="12"/>
      <c r="I335" s="12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</row>
    <row r="336" spans="1:82" x14ac:dyDescent="0.25">
      <c r="A336" s="11"/>
      <c r="B336" s="11"/>
      <c r="C336" s="11"/>
      <c r="D336" s="11"/>
      <c r="E336" s="12"/>
      <c r="F336" s="12"/>
      <c r="G336" s="12"/>
      <c r="H336" s="12"/>
      <c r="I336" s="12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</row>
    <row r="337" spans="1:82" x14ac:dyDescent="0.25">
      <c r="A337" s="11"/>
      <c r="B337" s="11"/>
      <c r="C337" s="11"/>
      <c r="D337" s="11"/>
      <c r="E337" s="12"/>
      <c r="F337" s="12"/>
      <c r="G337" s="12"/>
      <c r="H337" s="12"/>
      <c r="I337" s="12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</row>
    <row r="338" spans="1:82" x14ac:dyDescent="0.25">
      <c r="A338" s="11"/>
      <c r="B338" s="11"/>
      <c r="C338" s="11"/>
      <c r="D338" s="11"/>
      <c r="E338" s="12"/>
      <c r="F338" s="12"/>
      <c r="G338" s="12"/>
      <c r="H338" s="12"/>
      <c r="I338" s="12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</row>
    <row r="339" spans="1:82" x14ac:dyDescent="0.25">
      <c r="A339" s="11"/>
      <c r="B339" s="11"/>
      <c r="C339" s="11"/>
      <c r="D339" s="11"/>
      <c r="E339" s="12"/>
      <c r="F339" s="12"/>
      <c r="G339" s="12"/>
      <c r="H339" s="12"/>
      <c r="I339" s="12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</row>
    <row r="340" spans="1:82" x14ac:dyDescent="0.25">
      <c r="A340" s="11"/>
      <c r="B340" s="11"/>
      <c r="C340" s="11"/>
      <c r="D340" s="11"/>
      <c r="E340" s="12"/>
      <c r="F340" s="12"/>
      <c r="G340" s="12"/>
      <c r="H340" s="12"/>
      <c r="I340" s="12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</row>
    <row r="341" spans="1:82" x14ac:dyDescent="0.25">
      <c r="A341" s="11"/>
      <c r="B341" s="11"/>
      <c r="C341" s="11"/>
      <c r="D341" s="11"/>
      <c r="E341" s="12"/>
      <c r="F341" s="12"/>
      <c r="G341" s="12"/>
      <c r="H341" s="12"/>
      <c r="I341" s="12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</row>
    <row r="342" spans="1:82" x14ac:dyDescent="0.25">
      <c r="A342" s="11"/>
      <c r="B342" s="11"/>
      <c r="C342" s="11"/>
      <c r="D342" s="11"/>
      <c r="E342" s="12"/>
      <c r="F342" s="12"/>
      <c r="G342" s="12"/>
      <c r="H342" s="12"/>
      <c r="I342" s="12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</row>
    <row r="343" spans="1:82" x14ac:dyDescent="0.25">
      <c r="A343" s="11"/>
      <c r="B343" s="11"/>
      <c r="C343" s="11"/>
      <c r="D343" s="11"/>
      <c r="E343" s="12"/>
      <c r="F343" s="12"/>
      <c r="G343" s="12"/>
      <c r="H343" s="12"/>
      <c r="I343" s="12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</row>
    <row r="344" spans="1:82" x14ac:dyDescent="0.25">
      <c r="A344" s="11"/>
      <c r="B344" s="11"/>
      <c r="C344" s="11"/>
      <c r="D344" s="11"/>
      <c r="E344" s="12"/>
      <c r="F344" s="12"/>
      <c r="G344" s="12"/>
      <c r="H344" s="12"/>
      <c r="I344" s="12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</row>
    <row r="345" spans="1:82" x14ac:dyDescent="0.25">
      <c r="A345" s="11"/>
      <c r="B345" s="11"/>
      <c r="C345" s="11"/>
      <c r="D345" s="11"/>
      <c r="E345" s="12"/>
      <c r="F345" s="12"/>
      <c r="G345" s="12"/>
      <c r="H345" s="12"/>
      <c r="I345" s="12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</row>
    <row r="346" spans="1:82" x14ac:dyDescent="0.25">
      <c r="A346" s="11"/>
      <c r="B346" s="11"/>
      <c r="C346" s="11"/>
      <c r="D346" s="11"/>
      <c r="E346" s="12"/>
      <c r="F346" s="12"/>
      <c r="G346" s="12"/>
      <c r="H346" s="12"/>
      <c r="I346" s="12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</row>
    <row r="347" spans="1:82" x14ac:dyDescent="0.25">
      <c r="A347" s="11"/>
      <c r="B347" s="11"/>
      <c r="C347" s="11"/>
      <c r="D347" s="11"/>
      <c r="E347" s="12"/>
      <c r="F347" s="12"/>
      <c r="G347" s="12"/>
      <c r="H347" s="12"/>
      <c r="I347" s="12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</row>
    <row r="348" spans="1:82" x14ac:dyDescent="0.25">
      <c r="A348" s="11"/>
      <c r="B348" s="11"/>
      <c r="C348" s="11"/>
      <c r="D348" s="11"/>
      <c r="E348" s="12"/>
      <c r="F348" s="12"/>
      <c r="G348" s="12"/>
      <c r="H348" s="12"/>
      <c r="I348" s="12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</row>
    <row r="349" spans="1:82" x14ac:dyDescent="0.25">
      <c r="A349" s="11"/>
      <c r="B349" s="11"/>
      <c r="C349" s="11"/>
      <c r="D349" s="11"/>
      <c r="E349" s="12"/>
      <c r="F349" s="12"/>
      <c r="G349" s="12"/>
      <c r="H349" s="12"/>
      <c r="I349" s="12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</row>
    <row r="350" spans="1:82" x14ac:dyDescent="0.25">
      <c r="A350" s="11"/>
      <c r="B350" s="11"/>
      <c r="C350" s="11"/>
      <c r="D350" s="11"/>
      <c r="E350" s="12"/>
      <c r="F350" s="12"/>
      <c r="G350" s="12"/>
      <c r="H350" s="12"/>
      <c r="I350" s="12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</row>
    <row r="351" spans="1:82" x14ac:dyDescent="0.25">
      <c r="A351" s="11"/>
      <c r="B351" s="11"/>
      <c r="C351" s="11"/>
      <c r="D351" s="11"/>
      <c r="E351" s="12"/>
      <c r="F351" s="12"/>
      <c r="G351" s="12"/>
      <c r="H351" s="12"/>
      <c r="I351" s="12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</row>
    <row r="352" spans="1:82" x14ac:dyDescent="0.25">
      <c r="A352" s="11"/>
      <c r="B352" s="11"/>
      <c r="C352" s="11"/>
      <c r="D352" s="11"/>
      <c r="E352" s="12"/>
      <c r="F352" s="12"/>
      <c r="G352" s="12"/>
      <c r="H352" s="12"/>
      <c r="I352" s="12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</row>
    <row r="353" spans="1:82" x14ac:dyDescent="0.25">
      <c r="A353" s="11"/>
      <c r="B353" s="11"/>
      <c r="C353" s="11"/>
      <c r="D353" s="11"/>
      <c r="E353" s="12"/>
      <c r="F353" s="12"/>
      <c r="G353" s="12"/>
      <c r="H353" s="12"/>
      <c r="I353" s="12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</row>
    <row r="354" spans="1:82" x14ac:dyDescent="0.25">
      <c r="A354" s="11"/>
      <c r="B354" s="11"/>
      <c r="C354" s="11"/>
      <c r="D354" s="11"/>
      <c r="E354" s="12"/>
      <c r="F354" s="12"/>
      <c r="G354" s="12"/>
      <c r="H354" s="12"/>
      <c r="I354" s="12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</row>
    <row r="355" spans="1:82" x14ac:dyDescent="0.25">
      <c r="A355" s="11"/>
      <c r="B355" s="11"/>
      <c r="C355" s="11"/>
      <c r="D355" s="11"/>
      <c r="E355" s="12"/>
      <c r="F355" s="12"/>
      <c r="G355" s="12"/>
      <c r="H355" s="12"/>
      <c r="I355" s="12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</row>
    <row r="356" spans="1:82" x14ac:dyDescent="0.25">
      <c r="A356" s="11"/>
      <c r="B356" s="11"/>
      <c r="C356" s="11"/>
      <c r="D356" s="11"/>
      <c r="E356" s="12"/>
      <c r="F356" s="12"/>
      <c r="G356" s="12"/>
      <c r="H356" s="12"/>
      <c r="I356" s="12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</row>
    <row r="357" spans="1:82" x14ac:dyDescent="0.25">
      <c r="A357" s="11"/>
      <c r="B357" s="11"/>
      <c r="C357" s="11"/>
      <c r="D357" s="11"/>
      <c r="E357" s="12"/>
      <c r="F357" s="12"/>
      <c r="G357" s="12"/>
      <c r="H357" s="12"/>
      <c r="I357" s="12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</row>
    <row r="358" spans="1:82" x14ac:dyDescent="0.25">
      <c r="A358" s="11"/>
      <c r="B358" s="11"/>
      <c r="C358" s="11"/>
      <c r="D358" s="11"/>
      <c r="E358" s="12"/>
      <c r="F358" s="12"/>
      <c r="G358" s="12"/>
      <c r="H358" s="12"/>
      <c r="I358" s="12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</row>
    <row r="359" spans="1:82" x14ac:dyDescent="0.25">
      <c r="A359" s="11"/>
      <c r="B359" s="11"/>
      <c r="C359" s="11"/>
      <c r="D359" s="11"/>
      <c r="E359" s="12"/>
      <c r="F359" s="12"/>
      <c r="G359" s="12"/>
      <c r="H359" s="12"/>
      <c r="I359" s="12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</row>
    <row r="360" spans="1:82" x14ac:dyDescent="0.25">
      <c r="A360" s="11"/>
      <c r="B360" s="11"/>
      <c r="C360" s="11"/>
      <c r="D360" s="11"/>
      <c r="E360" s="12"/>
      <c r="F360" s="12"/>
      <c r="G360" s="12"/>
      <c r="H360" s="12"/>
      <c r="I360" s="12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</row>
    <row r="361" spans="1:82" x14ac:dyDescent="0.25">
      <c r="A361" s="11"/>
      <c r="B361" s="11"/>
      <c r="C361" s="11"/>
      <c r="D361" s="11"/>
      <c r="E361" s="12"/>
      <c r="F361" s="12"/>
      <c r="G361" s="12"/>
      <c r="H361" s="12"/>
      <c r="I361" s="12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</row>
    <row r="362" spans="1:82" x14ac:dyDescent="0.25">
      <c r="A362" s="11"/>
      <c r="B362" s="11"/>
      <c r="C362" s="11"/>
      <c r="D362" s="11"/>
      <c r="E362" s="12"/>
      <c r="F362" s="12"/>
      <c r="G362" s="12"/>
      <c r="H362" s="12"/>
      <c r="I362" s="12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</row>
    <row r="363" spans="1:82" x14ac:dyDescent="0.25">
      <c r="A363" s="11"/>
      <c r="B363" s="11"/>
      <c r="C363" s="11"/>
      <c r="D363" s="11"/>
      <c r="E363" s="12"/>
      <c r="F363" s="12"/>
      <c r="G363" s="12"/>
      <c r="H363" s="12"/>
      <c r="I363" s="12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</row>
    <row r="364" spans="1:82" x14ac:dyDescent="0.25">
      <c r="A364" s="11"/>
      <c r="B364" s="11"/>
      <c r="C364" s="11"/>
      <c r="D364" s="11"/>
      <c r="E364" s="12"/>
      <c r="F364" s="12"/>
      <c r="G364" s="12"/>
      <c r="H364" s="12"/>
      <c r="I364" s="12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</row>
    <row r="365" spans="1:82" x14ac:dyDescent="0.25">
      <c r="A365" s="11"/>
      <c r="B365" s="11"/>
      <c r="C365" s="11"/>
      <c r="D365" s="11"/>
      <c r="E365" s="12"/>
      <c r="F365" s="12"/>
      <c r="G365" s="12"/>
      <c r="H365" s="12"/>
      <c r="I365" s="12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</row>
    <row r="366" spans="1:82" x14ac:dyDescent="0.25">
      <c r="A366" s="11"/>
      <c r="B366" s="11"/>
      <c r="C366" s="11"/>
      <c r="D366" s="11"/>
      <c r="E366" s="12"/>
      <c r="F366" s="12"/>
      <c r="G366" s="12"/>
      <c r="H366" s="12"/>
      <c r="I366" s="12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</row>
    <row r="367" spans="1:82" x14ac:dyDescent="0.25">
      <c r="A367" s="11"/>
      <c r="B367" s="11"/>
      <c r="C367" s="11"/>
      <c r="D367" s="11"/>
      <c r="E367" s="12"/>
      <c r="F367" s="12"/>
      <c r="G367" s="12"/>
      <c r="H367" s="12"/>
      <c r="I367" s="12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</row>
    <row r="368" spans="1:82" x14ac:dyDescent="0.25">
      <c r="A368" s="11"/>
      <c r="B368" s="11"/>
      <c r="C368" s="11"/>
      <c r="D368" s="11"/>
      <c r="E368" s="12"/>
      <c r="F368" s="12"/>
      <c r="G368" s="12"/>
      <c r="H368" s="12"/>
      <c r="I368" s="12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</row>
    <row r="369" spans="1:82" x14ac:dyDescent="0.25">
      <c r="A369" s="11"/>
      <c r="B369" s="11"/>
      <c r="C369" s="11"/>
      <c r="D369" s="11"/>
      <c r="E369" s="12"/>
      <c r="F369" s="12"/>
      <c r="G369" s="12"/>
      <c r="H369" s="12"/>
      <c r="I369" s="12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</row>
    <row r="370" spans="1:82" x14ac:dyDescent="0.25">
      <c r="A370" s="11"/>
      <c r="B370" s="11"/>
      <c r="C370" s="11"/>
      <c r="D370" s="11"/>
      <c r="E370" s="12"/>
      <c r="F370" s="12"/>
      <c r="G370" s="12"/>
      <c r="H370" s="12"/>
      <c r="I370" s="12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</row>
    <row r="371" spans="1:82" x14ac:dyDescent="0.25">
      <c r="A371" s="11"/>
      <c r="B371" s="11"/>
      <c r="C371" s="11"/>
      <c r="D371" s="11"/>
      <c r="E371" s="12"/>
      <c r="F371" s="12"/>
      <c r="G371" s="12"/>
      <c r="H371" s="12"/>
      <c r="I371" s="12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</row>
    <row r="372" spans="1:82" x14ac:dyDescent="0.25">
      <c r="A372" s="11"/>
      <c r="B372" s="11"/>
      <c r="C372" s="11"/>
      <c r="D372" s="11"/>
      <c r="E372" s="12"/>
      <c r="F372" s="12"/>
      <c r="G372" s="12"/>
      <c r="H372" s="12"/>
      <c r="I372" s="12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</row>
    <row r="373" spans="1:82" x14ac:dyDescent="0.25">
      <c r="A373" s="11"/>
      <c r="B373" s="11"/>
      <c r="C373" s="11"/>
      <c r="D373" s="11"/>
      <c r="E373" s="12"/>
      <c r="F373" s="12"/>
      <c r="G373" s="12"/>
      <c r="H373" s="12"/>
      <c r="I373" s="12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</row>
    <row r="374" spans="1:82" x14ac:dyDescent="0.25">
      <c r="A374" s="11"/>
      <c r="B374" s="11"/>
      <c r="C374" s="11"/>
      <c r="D374" s="11"/>
      <c r="E374" s="12"/>
      <c r="F374" s="12"/>
      <c r="G374" s="12"/>
      <c r="H374" s="12"/>
      <c r="I374" s="12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</row>
    <row r="375" spans="1:82" x14ac:dyDescent="0.25">
      <c r="A375" s="11"/>
      <c r="B375" s="11"/>
      <c r="C375" s="11"/>
      <c r="D375" s="11"/>
      <c r="E375" s="12"/>
      <c r="F375" s="12"/>
      <c r="G375" s="12"/>
      <c r="H375" s="12"/>
      <c r="I375" s="12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</row>
    <row r="376" spans="1:82" x14ac:dyDescent="0.25">
      <c r="A376" s="11"/>
      <c r="B376" s="11"/>
      <c r="C376" s="11"/>
      <c r="D376" s="11"/>
      <c r="E376" s="12"/>
      <c r="F376" s="12"/>
      <c r="G376" s="12"/>
      <c r="H376" s="12"/>
      <c r="I376" s="12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</row>
    <row r="377" spans="1:82" x14ac:dyDescent="0.25">
      <c r="A377" s="11"/>
      <c r="B377" s="11"/>
      <c r="C377" s="11"/>
      <c r="D377" s="11"/>
      <c r="E377" s="12"/>
      <c r="F377" s="12"/>
      <c r="G377" s="12"/>
      <c r="H377" s="12"/>
      <c r="I377" s="12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</row>
    <row r="378" spans="1:82" x14ac:dyDescent="0.25">
      <c r="A378" s="11"/>
      <c r="B378" s="11"/>
      <c r="C378" s="11"/>
      <c r="D378" s="11"/>
      <c r="E378" s="12"/>
      <c r="F378" s="12"/>
      <c r="G378" s="12"/>
      <c r="H378" s="12"/>
      <c r="I378" s="12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</row>
    <row r="379" spans="1:82" x14ac:dyDescent="0.25">
      <c r="A379" s="11"/>
      <c r="B379" s="11"/>
      <c r="C379" s="11"/>
      <c r="D379" s="11"/>
      <c r="E379" s="12"/>
      <c r="F379" s="12"/>
      <c r="G379" s="12"/>
      <c r="H379" s="12"/>
      <c r="I379" s="12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</row>
    <row r="380" spans="1:82" x14ac:dyDescent="0.25">
      <c r="A380" s="11"/>
      <c r="B380" s="11"/>
      <c r="C380" s="11"/>
      <c r="D380" s="11"/>
      <c r="E380" s="12"/>
      <c r="F380" s="12"/>
      <c r="G380" s="12"/>
      <c r="H380" s="12"/>
      <c r="I380" s="12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</row>
    <row r="381" spans="1:82" x14ac:dyDescent="0.25">
      <c r="A381" s="11"/>
      <c r="B381" s="11"/>
      <c r="C381" s="11"/>
      <c r="D381" s="11"/>
      <c r="E381" s="12"/>
      <c r="F381" s="12"/>
      <c r="G381" s="12"/>
      <c r="H381" s="12"/>
      <c r="I381" s="12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</row>
    <row r="382" spans="1:82" x14ac:dyDescent="0.25">
      <c r="A382" s="11"/>
      <c r="B382" s="11"/>
      <c r="C382" s="11"/>
      <c r="D382" s="11"/>
      <c r="E382" s="12"/>
      <c r="F382" s="12"/>
      <c r="G382" s="12"/>
      <c r="H382" s="12"/>
      <c r="I382" s="12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</row>
    <row r="383" spans="1:82" x14ac:dyDescent="0.25">
      <c r="A383" s="11"/>
      <c r="B383" s="11"/>
      <c r="C383" s="11"/>
      <c r="D383" s="11"/>
      <c r="E383" s="12"/>
      <c r="F383" s="12"/>
      <c r="G383" s="12"/>
      <c r="H383" s="12"/>
      <c r="I383" s="12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</row>
    <row r="384" spans="1:82" x14ac:dyDescent="0.25">
      <c r="A384" s="11"/>
      <c r="B384" s="11"/>
      <c r="C384" s="11"/>
      <c r="D384" s="11"/>
      <c r="E384" s="12"/>
      <c r="F384" s="12"/>
      <c r="G384" s="12"/>
      <c r="H384" s="12"/>
      <c r="I384" s="12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</row>
    <row r="385" spans="1:82" x14ac:dyDescent="0.25">
      <c r="A385" s="11"/>
      <c r="B385" s="11"/>
      <c r="C385" s="11"/>
      <c r="D385" s="11"/>
      <c r="E385" s="12"/>
      <c r="F385" s="12"/>
      <c r="G385" s="12"/>
      <c r="H385" s="12"/>
      <c r="I385" s="12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</row>
    <row r="386" spans="1:82" x14ac:dyDescent="0.25">
      <c r="A386" s="11"/>
      <c r="B386" s="11"/>
      <c r="C386" s="11"/>
      <c r="D386" s="11"/>
      <c r="E386" s="12"/>
      <c r="F386" s="12"/>
      <c r="G386" s="12"/>
      <c r="H386" s="12"/>
      <c r="I386" s="12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</row>
    <row r="387" spans="1:82" x14ac:dyDescent="0.25">
      <c r="A387" s="11"/>
      <c r="B387" s="11"/>
      <c r="C387" s="11"/>
      <c r="D387" s="11"/>
      <c r="E387" s="12"/>
      <c r="F387" s="12"/>
      <c r="G387" s="12"/>
      <c r="H387" s="12"/>
      <c r="I387" s="12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</row>
    <row r="388" spans="1:82" x14ac:dyDescent="0.25">
      <c r="A388" s="11"/>
      <c r="B388" s="11"/>
      <c r="C388" s="11"/>
      <c r="D388" s="11"/>
      <c r="E388" s="12"/>
      <c r="F388" s="12"/>
      <c r="G388" s="12"/>
      <c r="H388" s="12"/>
      <c r="I388" s="12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</row>
    <row r="389" spans="1:82" x14ac:dyDescent="0.25">
      <c r="A389" s="11"/>
      <c r="B389" s="11"/>
      <c r="C389" s="11"/>
      <c r="D389" s="11"/>
      <c r="E389" s="12"/>
      <c r="F389" s="12"/>
      <c r="G389" s="12"/>
      <c r="H389" s="12"/>
      <c r="I389" s="12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</row>
    <row r="390" spans="1:82" x14ac:dyDescent="0.25">
      <c r="A390" s="11"/>
      <c r="B390" s="11"/>
      <c r="C390" s="11"/>
      <c r="D390" s="11"/>
      <c r="E390" s="12"/>
      <c r="F390" s="12"/>
      <c r="G390" s="12"/>
      <c r="H390" s="12"/>
      <c r="I390" s="12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</row>
    <row r="391" spans="1:82" x14ac:dyDescent="0.25">
      <c r="A391" s="11"/>
      <c r="B391" s="11"/>
      <c r="C391" s="11"/>
      <c r="D391" s="11"/>
      <c r="E391" s="12"/>
      <c r="F391" s="12"/>
      <c r="G391" s="12"/>
      <c r="H391" s="12"/>
      <c r="I391" s="12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</row>
    <row r="392" spans="1:82" x14ac:dyDescent="0.25">
      <c r="A392" s="11"/>
      <c r="B392" s="11"/>
      <c r="C392" s="11"/>
      <c r="D392" s="11"/>
      <c r="E392" s="12"/>
      <c r="F392" s="12"/>
      <c r="G392" s="12"/>
      <c r="H392" s="12"/>
      <c r="I392" s="12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</row>
    <row r="393" spans="1:82" x14ac:dyDescent="0.25">
      <c r="A393" s="11"/>
      <c r="B393" s="11"/>
      <c r="C393" s="11"/>
      <c r="D393" s="11"/>
      <c r="E393" s="12"/>
      <c r="F393" s="12"/>
      <c r="G393" s="12"/>
      <c r="H393" s="12"/>
      <c r="I393" s="12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</row>
    <row r="394" spans="1:82" x14ac:dyDescent="0.25">
      <c r="A394" s="11"/>
      <c r="B394" s="11"/>
      <c r="C394" s="11"/>
      <c r="D394" s="11"/>
      <c r="E394" s="12"/>
      <c r="F394" s="12"/>
      <c r="G394" s="12"/>
      <c r="H394" s="12"/>
      <c r="I394" s="12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</row>
    <row r="395" spans="1:82" x14ac:dyDescent="0.25">
      <c r="A395" s="11"/>
      <c r="B395" s="11"/>
      <c r="C395" s="11"/>
      <c r="D395" s="11"/>
      <c r="E395" s="12"/>
      <c r="F395" s="12"/>
      <c r="G395" s="12"/>
      <c r="H395" s="12"/>
      <c r="I395" s="12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</row>
    <row r="396" spans="1:82" x14ac:dyDescent="0.25">
      <c r="A396" s="11"/>
      <c r="B396" s="11"/>
      <c r="C396" s="11"/>
      <c r="D396" s="11"/>
      <c r="E396" s="12"/>
      <c r="F396" s="12"/>
      <c r="G396" s="12"/>
      <c r="H396" s="12"/>
      <c r="I396" s="12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</row>
    <row r="397" spans="1:82" x14ac:dyDescent="0.25">
      <c r="A397" s="11"/>
      <c r="B397" s="11"/>
      <c r="C397" s="11"/>
      <c r="D397" s="11"/>
      <c r="E397" s="12"/>
      <c r="F397" s="12"/>
      <c r="G397" s="12"/>
      <c r="H397" s="12"/>
      <c r="I397" s="12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</row>
    <row r="398" spans="1:82" x14ac:dyDescent="0.25">
      <c r="A398" s="11"/>
      <c r="B398" s="11"/>
      <c r="C398" s="11"/>
      <c r="D398" s="11"/>
      <c r="E398" s="12"/>
      <c r="F398" s="12"/>
      <c r="G398" s="12"/>
      <c r="H398" s="12"/>
      <c r="I398" s="12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</row>
    <row r="399" spans="1:82" x14ac:dyDescent="0.25">
      <c r="A399" s="11"/>
      <c r="B399" s="11"/>
      <c r="C399" s="11"/>
      <c r="D399" s="11"/>
      <c r="E399" s="12"/>
      <c r="F399" s="12"/>
      <c r="G399" s="12"/>
      <c r="H399" s="12"/>
      <c r="I399" s="12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</row>
    <row r="400" spans="1:82" x14ac:dyDescent="0.25">
      <c r="A400" s="11"/>
      <c r="B400" s="11"/>
      <c r="C400" s="11"/>
      <c r="D400" s="11"/>
      <c r="E400" s="12"/>
      <c r="F400" s="12"/>
      <c r="G400" s="12"/>
      <c r="H400" s="12"/>
      <c r="I400" s="12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</row>
    <row r="401" spans="1:82" x14ac:dyDescent="0.25">
      <c r="A401" s="11"/>
      <c r="B401" s="11"/>
      <c r="C401" s="11"/>
      <c r="D401" s="11"/>
      <c r="E401" s="12"/>
      <c r="F401" s="12"/>
      <c r="G401" s="12"/>
      <c r="H401" s="12"/>
      <c r="I401" s="12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</row>
    <row r="402" spans="1:82" x14ac:dyDescent="0.25">
      <c r="A402" s="11"/>
      <c r="B402" s="11"/>
      <c r="C402" s="11"/>
      <c r="D402" s="11"/>
      <c r="E402" s="12"/>
      <c r="F402" s="12"/>
      <c r="G402" s="12"/>
      <c r="H402" s="12"/>
      <c r="I402" s="12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</row>
    <row r="403" spans="1:82" x14ac:dyDescent="0.25">
      <c r="A403" s="11"/>
      <c r="B403" s="11"/>
      <c r="C403" s="11"/>
      <c r="D403" s="11"/>
      <c r="E403" s="12"/>
      <c r="F403" s="12"/>
      <c r="G403" s="12"/>
      <c r="H403" s="12"/>
      <c r="I403" s="12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</row>
    <row r="404" spans="1:82" x14ac:dyDescent="0.25">
      <c r="A404" s="11"/>
      <c r="B404" s="11"/>
      <c r="C404" s="11"/>
      <c r="D404" s="11"/>
      <c r="E404" s="12"/>
      <c r="F404" s="12"/>
      <c r="G404" s="12"/>
      <c r="H404" s="12"/>
      <c r="I404" s="12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</row>
    <row r="405" spans="1:82" x14ac:dyDescent="0.25">
      <c r="A405" s="11"/>
      <c r="B405" s="11"/>
      <c r="C405" s="11"/>
      <c r="D405" s="11"/>
      <c r="E405" s="12"/>
      <c r="F405" s="12"/>
      <c r="G405" s="12"/>
      <c r="H405" s="12"/>
      <c r="I405" s="12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</row>
    <row r="406" spans="1:82" x14ac:dyDescent="0.25">
      <c r="A406" s="11"/>
      <c r="B406" s="11"/>
      <c r="C406" s="11"/>
      <c r="D406" s="11"/>
      <c r="E406" s="12"/>
      <c r="F406" s="12"/>
      <c r="G406" s="12"/>
      <c r="H406" s="12"/>
      <c r="I406" s="12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</row>
    <row r="407" spans="1:82" x14ac:dyDescent="0.25">
      <c r="A407" s="11"/>
      <c r="B407" s="11"/>
      <c r="C407" s="11"/>
      <c r="D407" s="11"/>
      <c r="E407" s="12"/>
      <c r="F407" s="12"/>
      <c r="G407" s="12"/>
      <c r="H407" s="12"/>
      <c r="I407" s="12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</row>
    <row r="408" spans="1:82" x14ac:dyDescent="0.25">
      <c r="A408" s="11"/>
      <c r="B408" s="11"/>
      <c r="C408" s="11"/>
      <c r="D408" s="11"/>
      <c r="E408" s="12"/>
      <c r="F408" s="12"/>
      <c r="G408" s="12"/>
      <c r="H408" s="12"/>
      <c r="I408" s="12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</row>
    <row r="409" spans="1:82" x14ac:dyDescent="0.25">
      <c r="A409" s="11"/>
      <c r="B409" s="11"/>
      <c r="C409" s="11"/>
      <c r="D409" s="11"/>
      <c r="E409" s="12"/>
      <c r="F409" s="12"/>
      <c r="G409" s="12"/>
      <c r="H409" s="12"/>
      <c r="I409" s="12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</row>
    <row r="410" spans="1:82" x14ac:dyDescent="0.25">
      <c r="A410" s="11"/>
      <c r="B410" s="11"/>
      <c r="C410" s="11"/>
      <c r="D410" s="11"/>
      <c r="E410" s="12"/>
      <c r="F410" s="12"/>
      <c r="G410" s="12"/>
      <c r="H410" s="12"/>
      <c r="I410" s="12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</row>
    <row r="411" spans="1:82" x14ac:dyDescent="0.25">
      <c r="A411" s="11"/>
      <c r="B411" s="11"/>
      <c r="C411" s="11"/>
      <c r="D411" s="11"/>
      <c r="E411" s="12"/>
      <c r="F411" s="12"/>
      <c r="G411" s="12"/>
      <c r="H411" s="12"/>
      <c r="I411" s="12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</row>
    <row r="412" spans="1:82" x14ac:dyDescent="0.25">
      <c r="A412" s="11"/>
      <c r="B412" s="11"/>
      <c r="C412" s="11"/>
      <c r="D412" s="11"/>
      <c r="E412" s="12"/>
      <c r="F412" s="12"/>
      <c r="G412" s="12"/>
      <c r="H412" s="12"/>
      <c r="I412" s="12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</row>
    <row r="413" spans="1:82" x14ac:dyDescent="0.25">
      <c r="A413" s="11"/>
      <c r="B413" s="11"/>
      <c r="C413" s="11"/>
      <c r="D413" s="11"/>
      <c r="E413" s="12"/>
      <c r="F413" s="12"/>
      <c r="G413" s="12"/>
      <c r="H413" s="12"/>
      <c r="I413" s="12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</row>
    <row r="414" spans="1:82" x14ac:dyDescent="0.25">
      <c r="A414" s="11"/>
      <c r="B414" s="11"/>
      <c r="C414" s="11"/>
      <c r="D414" s="11"/>
      <c r="E414" s="12"/>
      <c r="F414" s="12"/>
      <c r="G414" s="12"/>
      <c r="H414" s="12"/>
      <c r="I414" s="12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</row>
    <row r="415" spans="1:82" x14ac:dyDescent="0.25">
      <c r="A415" s="11"/>
      <c r="B415" s="11"/>
      <c r="C415" s="11"/>
      <c r="D415" s="11"/>
      <c r="E415" s="12"/>
      <c r="F415" s="12"/>
      <c r="G415" s="12"/>
      <c r="H415" s="12"/>
      <c r="I415" s="12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</row>
    <row r="416" spans="1:82" x14ac:dyDescent="0.25">
      <c r="A416" s="11"/>
      <c r="B416" s="11"/>
      <c r="C416" s="11"/>
      <c r="D416" s="11"/>
      <c r="E416" s="12"/>
      <c r="F416" s="12"/>
      <c r="G416" s="12"/>
      <c r="H416" s="12"/>
      <c r="I416" s="12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</row>
    <row r="417" spans="1:82" x14ac:dyDescent="0.25">
      <c r="A417" s="11"/>
      <c r="B417" s="11"/>
      <c r="C417" s="11"/>
      <c r="D417" s="11"/>
      <c r="E417" s="12"/>
      <c r="F417" s="12"/>
      <c r="G417" s="12"/>
      <c r="H417" s="12"/>
      <c r="I417" s="12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</row>
    <row r="418" spans="1:82" x14ac:dyDescent="0.25">
      <c r="A418" s="11"/>
      <c r="B418" s="11"/>
      <c r="C418" s="11"/>
      <c r="D418" s="11"/>
      <c r="E418" s="12"/>
      <c r="F418" s="12"/>
      <c r="G418" s="12"/>
      <c r="H418" s="12"/>
      <c r="I418" s="12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</row>
    <row r="419" spans="1:82" x14ac:dyDescent="0.25">
      <c r="A419" s="11"/>
      <c r="B419" s="11"/>
      <c r="C419" s="11"/>
      <c r="D419" s="11"/>
      <c r="E419" s="12"/>
      <c r="F419" s="12"/>
      <c r="G419" s="12"/>
      <c r="H419" s="12"/>
      <c r="I419" s="12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</row>
    <row r="420" spans="1:82" x14ac:dyDescent="0.25">
      <c r="A420" s="11"/>
      <c r="B420" s="11"/>
      <c r="C420" s="11"/>
      <c r="D420" s="11"/>
      <c r="E420" s="12"/>
      <c r="F420" s="12"/>
      <c r="G420" s="12"/>
      <c r="H420" s="12"/>
      <c r="I420" s="12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</row>
    <row r="421" spans="1:82" x14ac:dyDescent="0.25">
      <c r="A421" s="11"/>
      <c r="B421" s="11"/>
      <c r="C421" s="11"/>
      <c r="D421" s="11"/>
      <c r="E421" s="12"/>
      <c r="F421" s="12"/>
      <c r="G421" s="12"/>
      <c r="H421" s="12"/>
      <c r="I421" s="12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</row>
    <row r="422" spans="1:82" x14ac:dyDescent="0.25">
      <c r="A422" s="11"/>
      <c r="B422" s="11"/>
      <c r="C422" s="11"/>
      <c r="D422" s="11"/>
      <c r="E422" s="12"/>
      <c r="F422" s="12"/>
      <c r="G422" s="12"/>
      <c r="H422" s="12"/>
      <c r="I422" s="12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</row>
    <row r="423" spans="1:82" x14ac:dyDescent="0.25">
      <c r="A423" s="11"/>
      <c r="B423" s="11"/>
      <c r="C423" s="11"/>
      <c r="D423" s="11"/>
      <c r="E423" s="12"/>
      <c r="F423" s="12"/>
      <c r="G423" s="12"/>
      <c r="H423" s="12"/>
      <c r="I423" s="12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</row>
    <row r="424" spans="1:82" x14ac:dyDescent="0.25">
      <c r="A424" s="11"/>
      <c r="B424" s="11"/>
      <c r="C424" s="11"/>
      <c r="D424" s="11"/>
      <c r="E424" s="12"/>
      <c r="F424" s="12"/>
      <c r="G424" s="12"/>
      <c r="H424" s="12"/>
      <c r="I424" s="12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</row>
    <row r="425" spans="1:82" x14ac:dyDescent="0.25">
      <c r="A425" s="11"/>
      <c r="B425" s="11"/>
      <c r="C425" s="11"/>
      <c r="D425" s="11"/>
      <c r="E425" s="12"/>
      <c r="F425" s="12"/>
      <c r="G425" s="12"/>
      <c r="H425" s="12"/>
      <c r="I425" s="12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</row>
    <row r="426" spans="1:82" x14ac:dyDescent="0.25">
      <c r="A426" s="11"/>
      <c r="B426" s="11"/>
      <c r="C426" s="11"/>
      <c r="D426" s="11"/>
      <c r="E426" s="12"/>
      <c r="F426" s="12"/>
      <c r="G426" s="12"/>
      <c r="H426" s="12"/>
      <c r="I426" s="12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</row>
    <row r="427" spans="1:82" x14ac:dyDescent="0.25">
      <c r="A427" s="11"/>
      <c r="B427" s="11"/>
      <c r="C427" s="11"/>
      <c r="D427" s="11"/>
      <c r="E427" s="12"/>
      <c r="F427" s="12"/>
      <c r="G427" s="12"/>
      <c r="H427" s="12"/>
      <c r="I427" s="12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</row>
    <row r="428" spans="1:82" x14ac:dyDescent="0.25">
      <c r="A428" s="11"/>
      <c r="B428" s="11"/>
      <c r="C428" s="11"/>
      <c r="D428" s="11"/>
      <c r="E428" s="12"/>
      <c r="F428" s="12"/>
      <c r="G428" s="12"/>
      <c r="H428" s="12"/>
      <c r="I428" s="12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</row>
    <row r="429" spans="1:82" x14ac:dyDescent="0.25">
      <c r="A429" s="11"/>
      <c r="B429" s="11"/>
      <c r="C429" s="11"/>
      <c r="D429" s="11"/>
      <c r="E429" s="12"/>
      <c r="F429" s="12"/>
      <c r="G429" s="12"/>
      <c r="H429" s="12"/>
      <c r="I429" s="12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</row>
    <row r="430" spans="1:82" x14ac:dyDescent="0.25">
      <c r="A430" s="11"/>
      <c r="B430" s="11"/>
      <c r="C430" s="11"/>
      <c r="D430" s="11"/>
      <c r="E430" s="12"/>
      <c r="F430" s="12"/>
      <c r="G430" s="12"/>
      <c r="H430" s="12"/>
      <c r="I430" s="12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</row>
    <row r="431" spans="1:82" x14ac:dyDescent="0.25">
      <c r="A431" s="11"/>
      <c r="B431" s="11"/>
      <c r="C431" s="11"/>
      <c r="D431" s="11"/>
      <c r="E431" s="12"/>
      <c r="F431" s="12"/>
      <c r="G431" s="12"/>
      <c r="H431" s="12"/>
      <c r="I431" s="12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</row>
    <row r="432" spans="1:82" x14ac:dyDescent="0.25">
      <c r="A432" s="11"/>
      <c r="B432" s="11"/>
      <c r="C432" s="11"/>
      <c r="D432" s="11"/>
      <c r="E432" s="12"/>
      <c r="F432" s="12"/>
      <c r="G432" s="12"/>
      <c r="H432" s="12"/>
      <c r="I432" s="12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</row>
    <row r="433" spans="1:82" x14ac:dyDescent="0.25">
      <c r="A433" s="11"/>
      <c r="B433" s="11"/>
      <c r="C433" s="11"/>
      <c r="D433" s="11"/>
      <c r="E433" s="12"/>
      <c r="F433" s="12"/>
      <c r="G433" s="12"/>
      <c r="H433" s="12"/>
      <c r="I433" s="12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</row>
    <row r="434" spans="1:82" x14ac:dyDescent="0.25">
      <c r="A434" s="11"/>
      <c r="B434" s="11"/>
      <c r="C434" s="11"/>
      <c r="D434" s="11"/>
      <c r="E434" s="12"/>
      <c r="F434" s="12"/>
      <c r="G434" s="12"/>
      <c r="H434" s="12"/>
      <c r="I434" s="12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</row>
    <row r="435" spans="1:82" x14ac:dyDescent="0.25">
      <c r="A435" s="11"/>
      <c r="B435" s="11"/>
      <c r="C435" s="11"/>
      <c r="D435" s="11"/>
      <c r="E435" s="12"/>
      <c r="F435" s="12"/>
      <c r="G435" s="12"/>
      <c r="H435" s="12"/>
      <c r="I435" s="12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</row>
    <row r="436" spans="1:82" x14ac:dyDescent="0.25">
      <c r="A436" s="11"/>
      <c r="B436" s="11"/>
      <c r="C436" s="11"/>
      <c r="D436" s="11"/>
      <c r="E436" s="12"/>
      <c r="F436" s="12"/>
      <c r="G436" s="12"/>
      <c r="H436" s="12"/>
      <c r="I436" s="12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</row>
    <row r="437" spans="1:82" x14ac:dyDescent="0.25">
      <c r="A437" s="11"/>
      <c r="B437" s="11"/>
      <c r="C437" s="11"/>
      <c r="D437" s="11"/>
      <c r="E437" s="12"/>
      <c r="F437" s="12"/>
      <c r="G437" s="12"/>
      <c r="H437" s="12"/>
      <c r="I437" s="12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</row>
    <row r="438" spans="1:82" x14ac:dyDescent="0.25">
      <c r="A438" s="11"/>
      <c r="B438" s="11"/>
      <c r="C438" s="11"/>
      <c r="D438" s="11"/>
      <c r="E438" s="12"/>
      <c r="F438" s="12"/>
      <c r="G438" s="12"/>
      <c r="H438" s="12"/>
      <c r="I438" s="12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</row>
    <row r="439" spans="1:82" x14ac:dyDescent="0.25">
      <c r="A439" s="11"/>
      <c r="B439" s="11"/>
      <c r="C439" s="11"/>
      <c r="D439" s="11"/>
      <c r="E439" s="12"/>
      <c r="F439" s="12"/>
      <c r="G439" s="12"/>
      <c r="H439" s="12"/>
      <c r="I439" s="12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</row>
    <row r="440" spans="1:82" x14ac:dyDescent="0.25">
      <c r="A440" s="11"/>
      <c r="B440" s="11"/>
      <c r="C440" s="11"/>
      <c r="D440" s="11"/>
      <c r="E440" s="12"/>
      <c r="F440" s="12"/>
      <c r="G440" s="12"/>
      <c r="H440" s="12"/>
      <c r="I440" s="12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</row>
    <row r="441" spans="1:82" x14ac:dyDescent="0.25">
      <c r="A441" s="11"/>
      <c r="B441" s="11"/>
      <c r="C441" s="11"/>
      <c r="D441" s="11"/>
      <c r="E441" s="12"/>
      <c r="F441" s="12"/>
      <c r="G441" s="12"/>
      <c r="H441" s="12"/>
      <c r="I441" s="12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</row>
    <row r="442" spans="1:82" x14ac:dyDescent="0.25">
      <c r="A442" s="11"/>
      <c r="B442" s="11"/>
      <c r="C442" s="11"/>
      <c r="D442" s="11"/>
      <c r="E442" s="12"/>
      <c r="F442" s="12"/>
      <c r="G442" s="12"/>
      <c r="H442" s="12"/>
      <c r="I442" s="12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</row>
    <row r="443" spans="1:82" x14ac:dyDescent="0.25">
      <c r="A443" s="11"/>
      <c r="B443" s="11"/>
      <c r="C443" s="11"/>
      <c r="D443" s="11"/>
      <c r="E443" s="12"/>
      <c r="F443" s="12"/>
      <c r="G443" s="12"/>
      <c r="H443" s="12"/>
      <c r="I443" s="12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</row>
    <row r="444" spans="1:82" x14ac:dyDescent="0.25">
      <c r="A444" s="11"/>
      <c r="B444" s="11"/>
      <c r="C444" s="11"/>
      <c r="D444" s="11"/>
      <c r="E444" s="12"/>
      <c r="F444" s="12"/>
      <c r="G444" s="12"/>
      <c r="H444" s="12"/>
      <c r="I444" s="12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</row>
    <row r="445" spans="1:82" x14ac:dyDescent="0.25">
      <c r="A445" s="11"/>
      <c r="B445" s="11"/>
      <c r="C445" s="11"/>
      <c r="D445" s="11"/>
      <c r="E445" s="12"/>
      <c r="F445" s="12"/>
      <c r="G445" s="12"/>
      <c r="H445" s="12"/>
      <c r="I445" s="12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</row>
    <row r="446" spans="1:82" x14ac:dyDescent="0.25">
      <c r="A446" s="11"/>
      <c r="B446" s="11"/>
      <c r="C446" s="11"/>
      <c r="D446" s="11"/>
      <c r="E446" s="12"/>
      <c r="F446" s="12"/>
      <c r="G446" s="12"/>
      <c r="H446" s="12"/>
      <c r="I446" s="12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</row>
    <row r="447" spans="1:82" x14ac:dyDescent="0.25">
      <c r="A447" s="11"/>
      <c r="B447" s="11"/>
      <c r="C447" s="11"/>
      <c r="D447" s="11"/>
      <c r="E447" s="12"/>
      <c r="F447" s="12"/>
      <c r="G447" s="12"/>
      <c r="H447" s="12"/>
      <c r="I447" s="12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</row>
    <row r="448" spans="1:82" x14ac:dyDescent="0.25">
      <c r="A448" s="11"/>
      <c r="B448" s="11"/>
      <c r="C448" s="11"/>
      <c r="D448" s="11"/>
      <c r="E448" s="12"/>
      <c r="F448" s="12"/>
      <c r="G448" s="12"/>
      <c r="H448" s="12"/>
      <c r="I448" s="12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</row>
    <row r="449" spans="1:82" x14ac:dyDescent="0.25">
      <c r="A449" s="11"/>
      <c r="B449" s="11"/>
      <c r="C449" s="11"/>
      <c r="D449" s="11"/>
      <c r="E449" s="12"/>
      <c r="F449" s="12"/>
      <c r="G449" s="12"/>
      <c r="H449" s="12"/>
      <c r="I449" s="12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</row>
    <row r="450" spans="1:82" x14ac:dyDescent="0.25">
      <c r="A450" s="11"/>
      <c r="B450" s="11"/>
      <c r="C450" s="11"/>
      <c r="D450" s="11"/>
      <c r="E450" s="12"/>
      <c r="F450" s="12"/>
      <c r="G450" s="12"/>
      <c r="H450" s="12"/>
      <c r="I450" s="12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</row>
    <row r="451" spans="1:82" x14ac:dyDescent="0.25">
      <c r="A451" s="11"/>
      <c r="B451" s="11"/>
      <c r="C451" s="11"/>
      <c r="D451" s="11"/>
      <c r="E451" s="12"/>
      <c r="F451" s="12"/>
      <c r="G451" s="12"/>
      <c r="H451" s="12"/>
      <c r="I451" s="12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</row>
    <row r="452" spans="1:82" x14ac:dyDescent="0.25">
      <c r="A452" s="11"/>
      <c r="B452" s="11"/>
      <c r="C452" s="11"/>
      <c r="D452" s="11"/>
      <c r="E452" s="12"/>
      <c r="F452" s="12"/>
      <c r="G452" s="12"/>
      <c r="H452" s="12"/>
      <c r="I452" s="12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</row>
    <row r="453" spans="1:82" x14ac:dyDescent="0.25">
      <c r="A453" s="11"/>
      <c r="B453" s="11"/>
      <c r="C453" s="11"/>
      <c r="D453" s="11"/>
      <c r="E453" s="12"/>
      <c r="F453" s="12"/>
      <c r="G453" s="12"/>
      <c r="H453" s="12"/>
      <c r="I453" s="12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</row>
    <row r="454" spans="1:82" x14ac:dyDescent="0.25">
      <c r="A454" s="11"/>
      <c r="B454" s="11"/>
      <c r="C454" s="11"/>
      <c r="D454" s="11"/>
      <c r="E454" s="12"/>
      <c r="F454" s="12"/>
      <c r="G454" s="12"/>
      <c r="H454" s="12"/>
      <c r="I454" s="12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</row>
    <row r="455" spans="1:82" x14ac:dyDescent="0.25">
      <c r="A455" s="11"/>
      <c r="B455" s="11"/>
      <c r="C455" s="11"/>
      <c r="D455" s="11"/>
      <c r="E455" s="12"/>
      <c r="F455" s="12"/>
      <c r="G455" s="12"/>
      <c r="H455" s="12"/>
      <c r="I455" s="12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</row>
    <row r="456" spans="1:82" x14ac:dyDescent="0.25">
      <c r="A456" s="11"/>
      <c r="B456" s="11"/>
      <c r="C456" s="11"/>
      <c r="D456" s="11"/>
      <c r="E456" s="12"/>
      <c r="F456" s="12"/>
      <c r="G456" s="12"/>
      <c r="H456" s="12"/>
      <c r="I456" s="12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</row>
    <row r="457" spans="1:82" x14ac:dyDescent="0.25">
      <c r="A457" s="11"/>
      <c r="B457" s="11"/>
      <c r="C457" s="11"/>
      <c r="D457" s="11"/>
      <c r="E457" s="12"/>
      <c r="F457" s="12"/>
      <c r="G457" s="12"/>
      <c r="H457" s="12"/>
      <c r="I457" s="12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</row>
    <row r="458" spans="1:82" x14ac:dyDescent="0.25">
      <c r="A458" s="11"/>
      <c r="B458" s="11"/>
      <c r="C458" s="11"/>
      <c r="D458" s="11"/>
      <c r="E458" s="12"/>
      <c r="F458" s="12"/>
      <c r="G458" s="12"/>
      <c r="H458" s="12"/>
      <c r="I458" s="12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</row>
    <row r="459" spans="1:82" x14ac:dyDescent="0.25">
      <c r="A459" s="11"/>
      <c r="B459" s="11"/>
      <c r="C459" s="11"/>
      <c r="D459" s="11"/>
      <c r="E459" s="12"/>
      <c r="F459" s="12"/>
      <c r="G459" s="12"/>
      <c r="H459" s="12"/>
      <c r="I459" s="12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</row>
    <row r="460" spans="1:82" x14ac:dyDescent="0.25">
      <c r="A460" s="11"/>
      <c r="B460" s="11"/>
      <c r="C460" s="11"/>
      <c r="D460" s="11"/>
      <c r="E460" s="12"/>
      <c r="F460" s="12"/>
      <c r="G460" s="12"/>
      <c r="H460" s="12"/>
      <c r="I460" s="12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</row>
    <row r="461" spans="1:82" x14ac:dyDescent="0.25">
      <c r="A461" s="11"/>
      <c r="B461" s="11"/>
      <c r="C461" s="11"/>
      <c r="D461" s="11"/>
      <c r="E461" s="12"/>
      <c r="F461" s="12"/>
      <c r="G461" s="12"/>
      <c r="H461" s="12"/>
      <c r="I461" s="12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</row>
    <row r="462" spans="1:82" x14ac:dyDescent="0.25">
      <c r="A462" s="11"/>
      <c r="B462" s="11"/>
      <c r="C462" s="11"/>
      <c r="D462" s="11"/>
      <c r="E462" s="12"/>
      <c r="F462" s="12"/>
      <c r="G462" s="12"/>
      <c r="H462" s="12"/>
      <c r="I462" s="12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</row>
    <row r="463" spans="1:82" x14ac:dyDescent="0.25">
      <c r="A463" s="11"/>
      <c r="B463" s="11"/>
      <c r="C463" s="11"/>
      <c r="D463" s="11"/>
      <c r="E463" s="12"/>
      <c r="F463" s="12"/>
      <c r="G463" s="12"/>
      <c r="H463" s="12"/>
      <c r="I463" s="12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</row>
    <row r="464" spans="1:82" x14ac:dyDescent="0.25">
      <c r="A464" s="11"/>
      <c r="B464" s="11"/>
      <c r="C464" s="11"/>
      <c r="D464" s="11"/>
      <c r="E464" s="12"/>
      <c r="F464" s="12"/>
      <c r="G464" s="12"/>
      <c r="H464" s="12"/>
      <c r="I464" s="12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</row>
    <row r="465" spans="1:82" x14ac:dyDescent="0.25">
      <c r="A465" s="11"/>
      <c r="B465" s="11"/>
      <c r="C465" s="11"/>
      <c r="D465" s="11"/>
      <c r="E465" s="12"/>
      <c r="F465" s="12"/>
      <c r="G465" s="12"/>
      <c r="H465" s="12"/>
      <c r="I465" s="12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</row>
    <row r="466" spans="1:82" x14ac:dyDescent="0.25">
      <c r="A466" s="11"/>
      <c r="B466" s="11"/>
      <c r="C466" s="11"/>
      <c r="D466" s="11"/>
      <c r="E466" s="12"/>
      <c r="F466" s="12"/>
      <c r="G466" s="12"/>
      <c r="H466" s="12"/>
      <c r="I466" s="12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</row>
    <row r="467" spans="1:82" x14ac:dyDescent="0.25">
      <c r="A467" s="11"/>
      <c r="B467" s="11"/>
      <c r="C467" s="11"/>
      <c r="D467" s="11"/>
      <c r="E467" s="12"/>
      <c r="F467" s="12"/>
      <c r="G467" s="12"/>
      <c r="H467" s="12"/>
      <c r="I467" s="12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</row>
    <row r="468" spans="1:82" x14ac:dyDescent="0.25">
      <c r="A468" s="11"/>
      <c r="B468" s="11"/>
      <c r="C468" s="11"/>
      <c r="D468" s="11"/>
      <c r="E468" s="12"/>
      <c r="F468" s="12"/>
      <c r="G468" s="12"/>
      <c r="H468" s="12"/>
      <c r="I468" s="12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</row>
    <row r="469" spans="1:82" x14ac:dyDescent="0.25">
      <c r="A469" s="11"/>
      <c r="B469" s="11"/>
      <c r="C469" s="11"/>
      <c r="D469" s="11"/>
      <c r="E469" s="12"/>
      <c r="F469" s="12"/>
      <c r="G469" s="12"/>
      <c r="H469" s="12"/>
      <c r="I469" s="12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</row>
    <row r="470" spans="1:82" x14ac:dyDescent="0.25">
      <c r="A470" s="11"/>
      <c r="B470" s="11"/>
      <c r="C470" s="11"/>
      <c r="D470" s="11"/>
      <c r="E470" s="12"/>
      <c r="F470" s="12"/>
      <c r="G470" s="12"/>
      <c r="H470" s="12"/>
      <c r="I470" s="12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</row>
    <row r="471" spans="1:82" x14ac:dyDescent="0.25">
      <c r="A471" s="11"/>
      <c r="B471" s="11"/>
      <c r="C471" s="11"/>
      <c r="D471" s="11"/>
      <c r="E471" s="12"/>
      <c r="F471" s="12"/>
      <c r="G471" s="12"/>
      <c r="H471" s="12"/>
      <c r="I471" s="12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</row>
    <row r="472" spans="1:82" x14ac:dyDescent="0.25">
      <c r="A472" s="11"/>
      <c r="B472" s="11"/>
      <c r="C472" s="11"/>
      <c r="D472" s="11"/>
      <c r="E472" s="12"/>
      <c r="F472" s="12"/>
      <c r="G472" s="12"/>
      <c r="H472" s="12"/>
      <c r="I472" s="12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</row>
    <row r="473" spans="1:82" x14ac:dyDescent="0.25">
      <c r="A473" s="11"/>
      <c r="B473" s="11"/>
      <c r="C473" s="11"/>
      <c r="D473" s="11"/>
      <c r="E473" s="12"/>
      <c r="F473" s="12"/>
      <c r="G473" s="12"/>
      <c r="H473" s="12"/>
      <c r="I473" s="12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</row>
    <row r="474" spans="1:82" x14ac:dyDescent="0.25">
      <c r="A474" s="11"/>
      <c r="B474" s="11"/>
      <c r="C474" s="11"/>
      <c r="D474" s="11"/>
      <c r="E474" s="12"/>
      <c r="F474" s="12"/>
      <c r="G474" s="12"/>
      <c r="H474" s="12"/>
      <c r="I474" s="12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</row>
    <row r="475" spans="1:82" x14ac:dyDescent="0.25">
      <c r="A475" s="11"/>
      <c r="B475" s="11"/>
      <c r="C475" s="11"/>
      <c r="D475" s="11"/>
      <c r="E475" s="12"/>
      <c r="F475" s="12"/>
      <c r="G475" s="12"/>
      <c r="H475" s="12"/>
      <c r="I475" s="12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</row>
    <row r="476" spans="1:82" x14ac:dyDescent="0.25">
      <c r="A476" s="11"/>
      <c r="B476" s="11"/>
      <c r="C476" s="11"/>
      <c r="D476" s="11"/>
      <c r="E476" s="12"/>
      <c r="F476" s="12"/>
      <c r="G476" s="12"/>
      <c r="H476" s="12"/>
      <c r="I476" s="12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</row>
    <row r="477" spans="1:82" x14ac:dyDescent="0.25">
      <c r="A477" s="11"/>
      <c r="B477" s="11"/>
      <c r="C477" s="11"/>
      <c r="D477" s="11"/>
      <c r="E477" s="12"/>
      <c r="F477" s="12"/>
      <c r="G477" s="12"/>
      <c r="H477" s="12"/>
      <c r="I477" s="12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</row>
    <row r="478" spans="1:82" x14ac:dyDescent="0.25">
      <c r="A478" s="11"/>
      <c r="B478" s="11"/>
      <c r="C478" s="11"/>
      <c r="D478" s="11"/>
      <c r="E478" s="12"/>
      <c r="F478" s="12"/>
      <c r="G478" s="12"/>
      <c r="H478" s="12"/>
      <c r="I478" s="12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</row>
    <row r="479" spans="1:82" x14ac:dyDescent="0.25">
      <c r="A479" s="11"/>
      <c r="B479" s="11"/>
      <c r="C479" s="11"/>
      <c r="D479" s="11"/>
      <c r="E479" s="12"/>
      <c r="F479" s="12"/>
      <c r="G479" s="12"/>
      <c r="H479" s="12"/>
      <c r="I479" s="12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</row>
    <row r="480" spans="1:82" x14ac:dyDescent="0.25">
      <c r="A480" s="11"/>
      <c r="B480" s="11"/>
      <c r="C480" s="11"/>
      <c r="D480" s="11"/>
      <c r="E480" s="12"/>
      <c r="F480" s="12"/>
      <c r="G480" s="12"/>
      <c r="H480" s="12"/>
      <c r="I480" s="12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</row>
    <row r="481" spans="1:82" x14ac:dyDescent="0.25">
      <c r="A481" s="11"/>
      <c r="B481" s="11"/>
      <c r="C481" s="11"/>
      <c r="D481" s="11"/>
      <c r="E481" s="12"/>
      <c r="F481" s="12"/>
      <c r="G481" s="12"/>
      <c r="H481" s="12"/>
      <c r="I481" s="12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</row>
    <row r="482" spans="1:82" x14ac:dyDescent="0.25">
      <c r="A482" s="11"/>
      <c r="B482" s="11"/>
      <c r="C482" s="11"/>
      <c r="D482" s="11"/>
      <c r="E482" s="12"/>
      <c r="F482" s="12"/>
      <c r="G482" s="12"/>
      <c r="H482" s="12"/>
      <c r="I482" s="12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</row>
    <row r="483" spans="1:82" x14ac:dyDescent="0.25">
      <c r="A483" s="11"/>
      <c r="B483" s="11"/>
      <c r="C483" s="11"/>
      <c r="D483" s="11"/>
      <c r="E483" s="12"/>
      <c r="F483" s="12"/>
      <c r="G483" s="12"/>
      <c r="H483" s="12"/>
      <c r="I483" s="12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</row>
    <row r="484" spans="1:82" x14ac:dyDescent="0.25">
      <c r="A484" s="11"/>
      <c r="B484" s="11"/>
      <c r="C484" s="11"/>
      <c r="D484" s="11"/>
      <c r="E484" s="12"/>
      <c r="F484" s="12"/>
      <c r="G484" s="12"/>
      <c r="H484" s="12"/>
      <c r="I484" s="12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</row>
    <row r="485" spans="1:82" x14ac:dyDescent="0.25">
      <c r="A485" s="11"/>
      <c r="B485" s="11"/>
      <c r="C485" s="11"/>
      <c r="D485" s="11"/>
      <c r="E485" s="12"/>
      <c r="F485" s="12"/>
      <c r="G485" s="12"/>
      <c r="H485" s="12"/>
      <c r="I485" s="12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</row>
    <row r="486" spans="1:82" x14ac:dyDescent="0.25">
      <c r="A486" s="11"/>
      <c r="B486" s="11"/>
      <c r="C486" s="11"/>
      <c r="D486" s="11"/>
      <c r="E486" s="12"/>
      <c r="F486" s="12"/>
      <c r="G486" s="12"/>
      <c r="H486" s="12"/>
      <c r="I486" s="12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</row>
    <row r="487" spans="1:82" x14ac:dyDescent="0.25">
      <c r="A487" s="11"/>
      <c r="B487" s="11"/>
      <c r="C487" s="11"/>
      <c r="D487" s="11"/>
      <c r="E487" s="12"/>
      <c r="F487" s="12"/>
      <c r="G487" s="12"/>
      <c r="H487" s="12"/>
      <c r="I487" s="12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</row>
    <row r="488" spans="1:82" x14ac:dyDescent="0.25">
      <c r="A488" s="11"/>
      <c r="B488" s="11"/>
      <c r="C488" s="11"/>
      <c r="D488" s="11"/>
      <c r="E488" s="12"/>
      <c r="F488" s="12"/>
      <c r="G488" s="12"/>
      <c r="H488" s="12"/>
      <c r="I488" s="12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</row>
    <row r="489" spans="1:82" x14ac:dyDescent="0.25">
      <c r="A489" s="11"/>
      <c r="B489" s="11"/>
      <c r="C489" s="11"/>
      <c r="D489" s="11"/>
      <c r="E489" s="12"/>
      <c r="F489" s="12"/>
      <c r="G489" s="12"/>
      <c r="H489" s="12"/>
      <c r="I489" s="12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</row>
    <row r="490" spans="1:82" x14ac:dyDescent="0.25">
      <c r="A490" s="11"/>
      <c r="B490" s="11"/>
      <c r="C490" s="11"/>
      <c r="D490" s="11"/>
      <c r="E490" s="12"/>
      <c r="F490" s="12"/>
      <c r="G490" s="12"/>
      <c r="H490" s="12"/>
      <c r="I490" s="12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</row>
    <row r="491" spans="1:82" x14ac:dyDescent="0.25">
      <c r="A491" s="11"/>
      <c r="B491" s="11"/>
      <c r="C491" s="11"/>
      <c r="D491" s="11"/>
      <c r="E491" s="12"/>
      <c r="F491" s="12"/>
      <c r="G491" s="12"/>
      <c r="H491" s="12"/>
      <c r="I491" s="12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</row>
    <row r="492" spans="1:82" x14ac:dyDescent="0.25">
      <c r="A492" s="11"/>
      <c r="B492" s="11"/>
      <c r="C492" s="11"/>
      <c r="D492" s="11"/>
      <c r="E492" s="12"/>
      <c r="F492" s="12"/>
      <c r="G492" s="12"/>
      <c r="H492" s="12"/>
      <c r="I492" s="12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</row>
    <row r="493" spans="1:82" x14ac:dyDescent="0.25">
      <c r="A493" s="11"/>
      <c r="B493" s="11"/>
      <c r="C493" s="11"/>
      <c r="D493" s="11"/>
      <c r="E493" s="12"/>
      <c r="F493" s="12"/>
      <c r="G493" s="12"/>
      <c r="H493" s="12"/>
      <c r="I493" s="12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</row>
    <row r="494" spans="1:82" x14ac:dyDescent="0.25">
      <c r="A494" s="11"/>
      <c r="B494" s="11"/>
      <c r="C494" s="11"/>
      <c r="D494" s="11"/>
      <c r="E494" s="12"/>
      <c r="F494" s="12"/>
      <c r="G494" s="12"/>
      <c r="H494" s="12"/>
      <c r="I494" s="12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</row>
    <row r="495" spans="1:82" x14ac:dyDescent="0.25">
      <c r="A495" s="11"/>
      <c r="B495" s="11"/>
      <c r="C495" s="11"/>
      <c r="D495" s="11"/>
      <c r="E495" s="12"/>
      <c r="F495" s="12"/>
      <c r="G495" s="12"/>
      <c r="H495" s="12"/>
      <c r="I495" s="12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</row>
    <row r="496" spans="1:82" x14ac:dyDescent="0.25">
      <c r="A496" s="11"/>
      <c r="B496" s="11"/>
      <c r="C496" s="11"/>
      <c r="D496" s="11"/>
      <c r="E496" s="12"/>
      <c r="F496" s="12"/>
      <c r="G496" s="12"/>
      <c r="H496" s="12"/>
      <c r="I496" s="12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</row>
    <row r="497" spans="1:82" x14ac:dyDescent="0.25">
      <c r="A497" s="11"/>
      <c r="B497" s="11"/>
      <c r="C497" s="11"/>
      <c r="D497" s="11"/>
      <c r="E497" s="12"/>
      <c r="F497" s="12"/>
      <c r="G497" s="12"/>
      <c r="H497" s="12"/>
      <c r="I497" s="12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</row>
    <row r="498" spans="1:82" x14ac:dyDescent="0.25">
      <c r="A498" s="11"/>
      <c r="B498" s="11"/>
      <c r="C498" s="11"/>
      <c r="D498" s="11"/>
      <c r="E498" s="12"/>
      <c r="F498" s="12"/>
      <c r="G498" s="12"/>
      <c r="H498" s="12"/>
      <c r="I498" s="12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</row>
    <row r="499" spans="1:82" x14ac:dyDescent="0.25">
      <c r="A499" s="11"/>
      <c r="B499" s="11"/>
      <c r="C499" s="11"/>
      <c r="D499" s="11"/>
      <c r="E499" s="12"/>
      <c r="F499" s="12"/>
      <c r="G499" s="12"/>
      <c r="H499" s="12"/>
      <c r="I499" s="12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</row>
    <row r="500" spans="1:82" x14ac:dyDescent="0.25">
      <c r="A500" s="11"/>
      <c r="B500" s="11"/>
      <c r="C500" s="11"/>
      <c r="D500" s="11"/>
      <c r="E500" s="12"/>
      <c r="F500" s="12"/>
      <c r="G500" s="12"/>
      <c r="H500" s="12"/>
      <c r="I500" s="12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</row>
    <row r="501" spans="1:82" x14ac:dyDescent="0.25">
      <c r="A501" s="11"/>
      <c r="B501" s="11"/>
      <c r="C501" s="11"/>
      <c r="D501" s="11"/>
      <c r="E501" s="12"/>
      <c r="F501" s="12"/>
      <c r="G501" s="12"/>
      <c r="H501" s="12"/>
      <c r="I501" s="12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</row>
    <row r="502" spans="1:82" x14ac:dyDescent="0.25">
      <c r="A502" s="11"/>
      <c r="B502" s="11"/>
      <c r="C502" s="11"/>
      <c r="D502" s="11"/>
      <c r="E502" s="12"/>
      <c r="F502" s="12"/>
      <c r="G502" s="12"/>
      <c r="H502" s="12"/>
      <c r="I502" s="12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</row>
    <row r="503" spans="1:82" x14ac:dyDescent="0.25">
      <c r="A503" s="11"/>
      <c r="B503" s="11"/>
      <c r="C503" s="11"/>
      <c r="D503" s="11"/>
      <c r="E503" s="12"/>
      <c r="F503" s="12"/>
      <c r="G503" s="12"/>
      <c r="H503" s="12"/>
      <c r="I503" s="12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</row>
    <row r="504" spans="1:82" x14ac:dyDescent="0.25">
      <c r="A504" s="11"/>
      <c r="B504" s="11"/>
      <c r="C504" s="11"/>
      <c r="D504" s="11"/>
      <c r="E504" s="12"/>
      <c r="F504" s="12"/>
      <c r="G504" s="12"/>
      <c r="H504" s="12"/>
      <c r="I504" s="12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</row>
    <row r="505" spans="1:82" x14ac:dyDescent="0.25">
      <c r="A505" s="11"/>
      <c r="B505" s="11"/>
      <c r="C505" s="11"/>
      <c r="D505" s="11"/>
      <c r="E505" s="12"/>
      <c r="F505" s="12"/>
      <c r="G505" s="12"/>
      <c r="H505" s="12"/>
      <c r="I505" s="12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</row>
    <row r="506" spans="1:82" x14ac:dyDescent="0.25">
      <c r="A506" s="11"/>
      <c r="B506" s="11"/>
      <c r="C506" s="11"/>
      <c r="D506" s="11"/>
      <c r="E506" s="12"/>
      <c r="F506" s="12"/>
      <c r="G506" s="12"/>
      <c r="H506" s="12"/>
      <c r="I506" s="12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</row>
    <row r="507" spans="1:82" x14ac:dyDescent="0.25">
      <c r="A507" s="11"/>
      <c r="B507" s="11"/>
      <c r="C507" s="11"/>
      <c r="D507" s="11"/>
      <c r="E507" s="12"/>
      <c r="F507" s="12"/>
      <c r="G507" s="12"/>
      <c r="H507" s="12"/>
      <c r="I507" s="12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</row>
    <row r="508" spans="1:82" x14ac:dyDescent="0.25">
      <c r="A508" s="11"/>
      <c r="B508" s="11"/>
      <c r="C508" s="11"/>
      <c r="D508" s="11"/>
      <c r="E508" s="12"/>
      <c r="F508" s="12"/>
      <c r="G508" s="12"/>
      <c r="H508" s="12"/>
      <c r="I508" s="12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</row>
    <row r="509" spans="1:82" x14ac:dyDescent="0.25">
      <c r="A509" s="11"/>
      <c r="B509" s="11"/>
      <c r="C509" s="11"/>
      <c r="D509" s="11"/>
      <c r="E509" s="12"/>
      <c r="F509" s="12"/>
      <c r="G509" s="12"/>
      <c r="H509" s="12"/>
      <c r="I509" s="12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</row>
    <row r="510" spans="1:82" x14ac:dyDescent="0.25">
      <c r="A510" s="11"/>
      <c r="B510" s="11"/>
      <c r="C510" s="11"/>
      <c r="D510" s="11"/>
      <c r="E510" s="12"/>
      <c r="F510" s="12"/>
      <c r="G510" s="12"/>
      <c r="H510" s="12"/>
      <c r="I510" s="12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</row>
    <row r="511" spans="1:82" x14ac:dyDescent="0.25">
      <c r="A511" s="11"/>
      <c r="B511" s="11"/>
      <c r="C511" s="11"/>
      <c r="D511" s="11"/>
      <c r="E511" s="12"/>
      <c r="F511" s="12"/>
      <c r="G511" s="12"/>
      <c r="H511" s="12"/>
      <c r="I511" s="12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</row>
    <row r="512" spans="1:82" x14ac:dyDescent="0.25">
      <c r="A512" s="11"/>
      <c r="B512" s="11"/>
      <c r="C512" s="11"/>
      <c r="D512" s="11"/>
      <c r="E512" s="12"/>
      <c r="F512" s="12"/>
      <c r="G512" s="12"/>
      <c r="H512" s="12"/>
      <c r="I512" s="12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</row>
    <row r="513" spans="1:82" x14ac:dyDescent="0.25">
      <c r="A513" s="11"/>
      <c r="B513" s="11"/>
      <c r="C513" s="11"/>
      <c r="D513" s="11"/>
      <c r="E513" s="12"/>
      <c r="F513" s="12"/>
      <c r="G513" s="12"/>
      <c r="H513" s="12"/>
      <c r="I513" s="12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</row>
    <row r="514" spans="1:82" x14ac:dyDescent="0.25">
      <c r="A514" s="11"/>
      <c r="B514" s="11"/>
      <c r="C514" s="11"/>
      <c r="D514" s="11"/>
      <c r="E514" s="12"/>
      <c r="F514" s="12"/>
      <c r="G514" s="12"/>
      <c r="H514" s="12"/>
      <c r="I514" s="12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</row>
    <row r="515" spans="1:82" x14ac:dyDescent="0.25">
      <c r="A515" s="11"/>
      <c r="B515" s="11"/>
      <c r="C515" s="11"/>
      <c r="D515" s="11"/>
      <c r="E515" s="12"/>
      <c r="F515" s="12"/>
      <c r="G515" s="12"/>
      <c r="H515" s="12"/>
      <c r="I515" s="12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</row>
    <row r="516" spans="1:82" x14ac:dyDescent="0.25">
      <c r="A516" s="11"/>
      <c r="B516" s="11"/>
      <c r="C516" s="11"/>
      <c r="D516" s="11"/>
      <c r="E516" s="12"/>
      <c r="F516" s="12"/>
      <c r="G516" s="12"/>
      <c r="H516" s="12"/>
      <c r="I516" s="12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</row>
    <row r="517" spans="1:82" x14ac:dyDescent="0.25">
      <c r="A517" s="11"/>
      <c r="B517" s="11"/>
      <c r="C517" s="11"/>
      <c r="D517" s="11"/>
      <c r="E517" s="12"/>
      <c r="F517" s="12"/>
      <c r="G517" s="12"/>
      <c r="H517" s="12"/>
      <c r="I517" s="12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</row>
    <row r="518" spans="1:82" x14ac:dyDescent="0.25">
      <c r="A518" s="11"/>
      <c r="B518" s="11"/>
      <c r="C518" s="11"/>
      <c r="D518" s="11"/>
      <c r="E518" s="12"/>
      <c r="F518" s="12"/>
      <c r="G518" s="12"/>
      <c r="H518" s="12"/>
      <c r="I518" s="12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</row>
    <row r="519" spans="1:82" x14ac:dyDescent="0.25">
      <c r="A519" s="11"/>
      <c r="B519" s="11"/>
      <c r="C519" s="11"/>
      <c r="D519" s="11"/>
      <c r="E519" s="12"/>
      <c r="F519" s="12"/>
      <c r="G519" s="12"/>
      <c r="H519" s="12"/>
      <c r="I519" s="12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</row>
    <row r="520" spans="1:82" x14ac:dyDescent="0.25">
      <c r="A520" s="11"/>
      <c r="B520" s="11"/>
      <c r="C520" s="11"/>
      <c r="D520" s="11"/>
      <c r="E520" s="12"/>
      <c r="F520" s="12"/>
      <c r="G520" s="12"/>
      <c r="H520" s="12"/>
      <c r="I520" s="12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</row>
    <row r="521" spans="1:82" x14ac:dyDescent="0.25">
      <c r="A521" s="11"/>
      <c r="B521" s="11"/>
      <c r="C521" s="11"/>
      <c r="D521" s="11"/>
      <c r="E521" s="12"/>
      <c r="F521" s="12"/>
      <c r="G521" s="12"/>
      <c r="H521" s="12"/>
      <c r="I521" s="12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</row>
    <row r="522" spans="1:82" x14ac:dyDescent="0.25">
      <c r="A522" s="11"/>
      <c r="B522" s="11"/>
      <c r="C522" s="11"/>
      <c r="D522" s="11"/>
      <c r="E522" s="12"/>
      <c r="F522" s="12"/>
      <c r="G522" s="12"/>
      <c r="H522" s="12"/>
      <c r="I522" s="12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</row>
    <row r="523" spans="1:82" x14ac:dyDescent="0.25">
      <c r="A523" s="11"/>
      <c r="B523" s="11"/>
      <c r="C523" s="11"/>
      <c r="D523" s="11"/>
      <c r="E523" s="12"/>
      <c r="F523" s="12"/>
      <c r="G523" s="12"/>
      <c r="H523" s="12"/>
      <c r="I523" s="12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</row>
    <row r="524" spans="1:82" x14ac:dyDescent="0.25">
      <c r="A524" s="11"/>
      <c r="B524" s="11"/>
      <c r="C524" s="11"/>
      <c r="D524" s="11"/>
      <c r="E524" s="12"/>
      <c r="F524" s="12"/>
      <c r="G524" s="12"/>
      <c r="H524" s="12"/>
      <c r="I524" s="12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</row>
    <row r="525" spans="1:82" x14ac:dyDescent="0.25">
      <c r="A525" s="11"/>
      <c r="B525" s="11"/>
      <c r="C525" s="11"/>
      <c r="D525" s="11"/>
      <c r="E525" s="12"/>
      <c r="F525" s="12"/>
      <c r="G525" s="12"/>
      <c r="H525" s="12"/>
      <c r="I525" s="12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</row>
    <row r="526" spans="1:82" x14ac:dyDescent="0.25">
      <c r="A526" s="11"/>
      <c r="B526" s="11"/>
      <c r="C526" s="11"/>
      <c r="D526" s="11"/>
      <c r="E526" s="12"/>
      <c r="F526" s="12"/>
      <c r="G526" s="12"/>
      <c r="H526" s="12"/>
      <c r="I526" s="12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</row>
    <row r="527" spans="1:82" x14ac:dyDescent="0.25">
      <c r="A527" s="11"/>
      <c r="B527" s="11"/>
      <c r="C527" s="11"/>
      <c r="D527" s="11"/>
      <c r="E527" s="12"/>
      <c r="F527" s="12"/>
      <c r="G527" s="12"/>
      <c r="H527" s="12"/>
      <c r="I527" s="12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</row>
    <row r="528" spans="1:82" x14ac:dyDescent="0.25">
      <c r="A528" s="11"/>
      <c r="B528" s="11"/>
      <c r="C528" s="11"/>
      <c r="D528" s="11"/>
      <c r="E528" s="12"/>
      <c r="F528" s="12"/>
      <c r="G528" s="12"/>
      <c r="H528" s="12"/>
      <c r="I528" s="12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</row>
    <row r="529" spans="1:82" x14ac:dyDescent="0.25">
      <c r="A529" s="11"/>
      <c r="B529" s="11"/>
      <c r="C529" s="11"/>
      <c r="D529" s="11"/>
      <c r="E529" s="12"/>
      <c r="F529" s="12"/>
      <c r="G529" s="12"/>
      <c r="H529" s="12"/>
      <c r="I529" s="12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</row>
    <row r="530" spans="1:82" x14ac:dyDescent="0.25">
      <c r="A530" s="11"/>
      <c r="B530" s="11"/>
      <c r="C530" s="11"/>
      <c r="D530" s="11"/>
      <c r="E530" s="12"/>
      <c r="F530" s="12"/>
      <c r="G530" s="12"/>
      <c r="H530" s="12"/>
      <c r="I530" s="12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</row>
    <row r="531" spans="1:82" x14ac:dyDescent="0.25">
      <c r="A531" s="11"/>
      <c r="B531" s="11"/>
      <c r="C531" s="11"/>
      <c r="D531" s="11"/>
      <c r="E531" s="12"/>
      <c r="F531" s="12"/>
      <c r="G531" s="12"/>
      <c r="H531" s="12"/>
      <c r="I531" s="12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</row>
    <row r="532" spans="1:82" x14ac:dyDescent="0.25">
      <c r="A532" s="11"/>
      <c r="B532" s="11"/>
      <c r="C532" s="11"/>
      <c r="D532" s="11"/>
      <c r="E532" s="12"/>
      <c r="F532" s="12"/>
      <c r="G532" s="12"/>
      <c r="H532" s="12"/>
      <c r="I532" s="12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</row>
    <row r="533" spans="1:82" x14ac:dyDescent="0.25">
      <c r="A533" s="11"/>
      <c r="B533" s="11"/>
      <c r="C533" s="11"/>
      <c r="D533" s="11"/>
      <c r="E533" s="12"/>
      <c r="F533" s="12"/>
      <c r="G533" s="12"/>
      <c r="H533" s="12"/>
      <c r="I533" s="12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</row>
    <row r="534" spans="1:82" x14ac:dyDescent="0.25">
      <c r="A534" s="11"/>
      <c r="B534" s="11"/>
      <c r="C534" s="11"/>
      <c r="D534" s="11"/>
      <c r="E534" s="12"/>
      <c r="F534" s="12"/>
      <c r="G534" s="12"/>
      <c r="H534" s="12"/>
      <c r="I534" s="12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</row>
    <row r="535" spans="1:82" x14ac:dyDescent="0.25">
      <c r="A535" s="11"/>
      <c r="B535" s="11"/>
      <c r="C535" s="11"/>
      <c r="D535" s="11"/>
      <c r="E535" s="12"/>
      <c r="F535" s="12"/>
      <c r="G535" s="12"/>
      <c r="H535" s="12"/>
      <c r="I535" s="12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</row>
    <row r="536" spans="1:82" x14ac:dyDescent="0.25">
      <c r="A536" s="11"/>
      <c r="B536" s="11"/>
      <c r="C536" s="11"/>
      <c r="D536" s="11"/>
      <c r="E536" s="12"/>
      <c r="F536" s="12"/>
      <c r="G536" s="12"/>
      <c r="H536" s="12"/>
      <c r="I536" s="12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</row>
    <row r="537" spans="1:82" x14ac:dyDescent="0.25">
      <c r="A537" s="11"/>
      <c r="B537" s="11"/>
      <c r="C537" s="11"/>
      <c r="D537" s="11"/>
      <c r="E537" s="12"/>
      <c r="F537" s="12"/>
      <c r="G537" s="12"/>
      <c r="H537" s="12"/>
      <c r="I537" s="12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</row>
    <row r="538" spans="1:82" x14ac:dyDescent="0.25">
      <c r="A538" s="11"/>
      <c r="B538" s="11"/>
      <c r="C538" s="11"/>
      <c r="D538" s="11"/>
      <c r="E538" s="12"/>
      <c r="F538" s="12"/>
      <c r="G538" s="12"/>
      <c r="H538" s="12"/>
      <c r="I538" s="12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</row>
    <row r="539" spans="1:82" x14ac:dyDescent="0.25">
      <c r="A539" s="11"/>
      <c r="B539" s="11"/>
      <c r="C539" s="11"/>
      <c r="D539" s="11"/>
      <c r="E539" s="12"/>
      <c r="F539" s="12"/>
      <c r="G539" s="12"/>
      <c r="H539" s="12"/>
      <c r="I539" s="12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</row>
    <row r="540" spans="1:82" x14ac:dyDescent="0.25">
      <c r="A540" s="11"/>
      <c r="B540" s="11"/>
      <c r="C540" s="11"/>
      <c r="D540" s="11"/>
      <c r="E540" s="12"/>
      <c r="F540" s="12"/>
      <c r="G540" s="12"/>
      <c r="H540" s="12"/>
      <c r="I540" s="12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</row>
    <row r="541" spans="1:82" x14ac:dyDescent="0.25">
      <c r="A541" s="11"/>
      <c r="B541" s="11"/>
      <c r="C541" s="11"/>
      <c r="D541" s="11"/>
      <c r="E541" s="12"/>
      <c r="F541" s="12"/>
      <c r="G541" s="12"/>
      <c r="H541" s="12"/>
      <c r="I541" s="12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</row>
    <row r="542" spans="1:82" x14ac:dyDescent="0.25">
      <c r="A542" s="11"/>
      <c r="B542" s="11"/>
      <c r="C542" s="11"/>
      <c r="D542" s="11"/>
      <c r="E542" s="12"/>
      <c r="F542" s="12"/>
      <c r="G542" s="12"/>
      <c r="H542" s="12"/>
      <c r="I542" s="12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</row>
    <row r="543" spans="1:82" x14ac:dyDescent="0.25">
      <c r="A543" s="11"/>
      <c r="B543" s="11"/>
      <c r="C543" s="11"/>
      <c r="D543" s="11"/>
      <c r="E543" s="12"/>
      <c r="F543" s="12"/>
      <c r="G543" s="12"/>
      <c r="H543" s="12"/>
      <c r="I543" s="12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</row>
    <row r="544" spans="1:82" x14ac:dyDescent="0.25">
      <c r="A544" s="11"/>
      <c r="B544" s="11"/>
      <c r="C544" s="11"/>
      <c r="D544" s="11"/>
      <c r="E544" s="12"/>
      <c r="F544" s="12"/>
      <c r="G544" s="12"/>
      <c r="H544" s="12"/>
      <c r="I544" s="12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</row>
    <row r="545" spans="1:82" x14ac:dyDescent="0.25">
      <c r="A545" s="11"/>
      <c r="B545" s="11"/>
      <c r="C545" s="11"/>
      <c r="D545" s="11"/>
      <c r="E545" s="12"/>
      <c r="F545" s="12"/>
      <c r="G545" s="12"/>
      <c r="H545" s="12"/>
      <c r="I545" s="12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</row>
    <row r="546" spans="1:82" x14ac:dyDescent="0.25">
      <c r="A546" s="11"/>
      <c r="B546" s="11"/>
      <c r="C546" s="11"/>
      <c r="D546" s="11"/>
      <c r="E546" s="12"/>
      <c r="F546" s="12"/>
      <c r="G546" s="12"/>
      <c r="H546" s="12"/>
      <c r="I546" s="12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</row>
    <row r="547" spans="1:82" x14ac:dyDescent="0.25">
      <c r="A547" s="11"/>
      <c r="B547" s="11"/>
      <c r="C547" s="11"/>
      <c r="D547" s="11"/>
      <c r="E547" s="12"/>
      <c r="F547" s="12"/>
      <c r="G547" s="12"/>
      <c r="H547" s="12"/>
      <c r="I547" s="12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</row>
    <row r="548" spans="1:82" x14ac:dyDescent="0.25">
      <c r="A548" s="11"/>
      <c r="B548" s="11"/>
      <c r="C548" s="11"/>
      <c r="D548" s="11"/>
      <c r="E548" s="12"/>
      <c r="F548" s="12"/>
      <c r="G548" s="12"/>
      <c r="H548" s="12"/>
      <c r="I548" s="12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</row>
    <row r="549" spans="1:82" x14ac:dyDescent="0.25">
      <c r="A549" s="11"/>
      <c r="B549" s="11"/>
      <c r="C549" s="11"/>
      <c r="D549" s="11"/>
      <c r="E549" s="12"/>
      <c r="F549" s="12"/>
      <c r="G549" s="12"/>
      <c r="H549" s="12"/>
      <c r="I549" s="12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</row>
    <row r="550" spans="1:82" x14ac:dyDescent="0.25">
      <c r="A550" s="11"/>
      <c r="B550" s="11"/>
      <c r="C550" s="11"/>
      <c r="D550" s="11"/>
      <c r="E550" s="12"/>
      <c r="F550" s="12"/>
      <c r="G550" s="12"/>
      <c r="H550" s="12"/>
      <c r="I550" s="12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</row>
    <row r="551" spans="1:82" x14ac:dyDescent="0.25">
      <c r="A551" s="11"/>
      <c r="B551" s="11"/>
      <c r="C551" s="11"/>
      <c r="D551" s="11"/>
      <c r="E551" s="12"/>
      <c r="F551" s="12"/>
      <c r="G551" s="12"/>
      <c r="H551" s="12"/>
      <c r="I551" s="12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</row>
    <row r="552" spans="1:82" x14ac:dyDescent="0.25">
      <c r="A552" s="11"/>
      <c r="B552" s="11"/>
      <c r="C552" s="11"/>
      <c r="D552" s="11"/>
      <c r="E552" s="12"/>
      <c r="F552" s="12"/>
      <c r="G552" s="12"/>
      <c r="H552" s="12"/>
      <c r="I552" s="12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</row>
    <row r="553" spans="1:82" x14ac:dyDescent="0.25">
      <c r="A553" s="11"/>
      <c r="B553" s="11"/>
      <c r="C553" s="11"/>
      <c r="D553" s="11"/>
      <c r="E553" s="12"/>
      <c r="F553" s="12"/>
      <c r="G553" s="12"/>
      <c r="H553" s="12"/>
      <c r="I553" s="12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</row>
    <row r="554" spans="1:82" x14ac:dyDescent="0.25">
      <c r="A554" s="11"/>
      <c r="B554" s="11"/>
      <c r="C554" s="11"/>
      <c r="D554" s="11"/>
      <c r="E554" s="12"/>
      <c r="F554" s="12"/>
      <c r="G554" s="12"/>
      <c r="H554" s="12"/>
      <c r="I554" s="12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</row>
    <row r="555" spans="1:82" x14ac:dyDescent="0.25">
      <c r="A555" s="11"/>
      <c r="B555" s="11"/>
      <c r="C555" s="11"/>
      <c r="D555" s="11"/>
      <c r="E555" s="12"/>
      <c r="F555" s="12"/>
      <c r="G555" s="12"/>
      <c r="H555" s="12"/>
      <c r="I555" s="12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</row>
    <row r="556" spans="1:82" x14ac:dyDescent="0.25">
      <c r="A556" s="11"/>
      <c r="B556" s="11"/>
      <c r="C556" s="11"/>
      <c r="D556" s="11"/>
      <c r="E556" s="12"/>
      <c r="F556" s="12"/>
      <c r="G556" s="12"/>
      <c r="H556" s="12"/>
      <c r="I556" s="12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</row>
    <row r="557" spans="1:82" x14ac:dyDescent="0.25">
      <c r="A557" s="11"/>
      <c r="B557" s="11"/>
      <c r="C557" s="11"/>
      <c r="D557" s="11"/>
      <c r="E557" s="12"/>
      <c r="F557" s="12"/>
      <c r="G557" s="12"/>
      <c r="H557" s="12"/>
      <c r="I557" s="12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</row>
    <row r="558" spans="1:82" x14ac:dyDescent="0.25">
      <c r="A558" s="11"/>
      <c r="B558" s="11"/>
      <c r="C558" s="11"/>
      <c r="D558" s="11"/>
      <c r="E558" s="12"/>
      <c r="F558" s="12"/>
      <c r="G558" s="12"/>
      <c r="H558" s="12"/>
      <c r="I558" s="12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</row>
    <row r="559" spans="1:82" x14ac:dyDescent="0.25">
      <c r="A559" s="11"/>
      <c r="B559" s="11"/>
      <c r="C559" s="11"/>
      <c r="D559" s="11"/>
      <c r="E559" s="12"/>
      <c r="F559" s="12"/>
      <c r="G559" s="12"/>
      <c r="H559" s="12"/>
      <c r="I559" s="12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</row>
    <row r="560" spans="1:82" x14ac:dyDescent="0.25">
      <c r="A560" s="11"/>
      <c r="B560" s="11"/>
      <c r="C560" s="11"/>
      <c r="D560" s="11"/>
      <c r="E560" s="12"/>
      <c r="F560" s="12"/>
      <c r="G560" s="12"/>
      <c r="H560" s="12"/>
      <c r="I560" s="12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</row>
    <row r="561" spans="1:82" x14ac:dyDescent="0.25">
      <c r="A561" s="11"/>
      <c r="B561" s="11"/>
      <c r="C561" s="11"/>
      <c r="D561" s="11"/>
      <c r="E561" s="12"/>
      <c r="F561" s="12"/>
      <c r="G561" s="12"/>
      <c r="H561" s="12"/>
      <c r="I561" s="12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</row>
    <row r="562" spans="1:82" x14ac:dyDescent="0.25">
      <c r="A562" s="11"/>
      <c r="B562" s="11"/>
      <c r="C562" s="11"/>
      <c r="D562" s="11"/>
      <c r="E562" s="12"/>
      <c r="F562" s="12"/>
      <c r="G562" s="12"/>
      <c r="H562" s="12"/>
      <c r="I562" s="12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</row>
    <row r="563" spans="1:82" x14ac:dyDescent="0.25">
      <c r="A563" s="11"/>
      <c r="B563" s="11"/>
      <c r="C563" s="11"/>
      <c r="D563" s="11"/>
      <c r="E563" s="12"/>
      <c r="F563" s="12"/>
      <c r="G563" s="12"/>
      <c r="H563" s="12"/>
      <c r="I563" s="12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</row>
    <row r="564" spans="1:82" x14ac:dyDescent="0.25">
      <c r="A564" s="11"/>
      <c r="B564" s="11"/>
      <c r="C564" s="11"/>
      <c r="D564" s="11"/>
      <c r="E564" s="12"/>
      <c r="F564" s="12"/>
      <c r="G564" s="12"/>
      <c r="H564" s="12"/>
      <c r="I564" s="12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</row>
    <row r="565" spans="1:82" x14ac:dyDescent="0.25">
      <c r="A565" s="11"/>
      <c r="B565" s="11"/>
      <c r="C565" s="11"/>
      <c r="D565" s="11"/>
      <c r="E565" s="12"/>
      <c r="F565" s="12"/>
      <c r="G565" s="12"/>
      <c r="H565" s="12"/>
      <c r="I565" s="12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</row>
    <row r="566" spans="1:82" x14ac:dyDescent="0.25">
      <c r="A566" s="11"/>
      <c r="B566" s="11"/>
      <c r="C566" s="11"/>
      <c r="D566" s="11"/>
      <c r="E566" s="12"/>
      <c r="F566" s="12"/>
      <c r="G566" s="12"/>
      <c r="H566" s="12"/>
      <c r="I566" s="12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</row>
    <row r="567" spans="1:82" x14ac:dyDescent="0.25">
      <c r="A567" s="11"/>
      <c r="B567" s="11"/>
      <c r="C567" s="11"/>
      <c r="D567" s="11"/>
      <c r="E567" s="12"/>
      <c r="F567" s="12"/>
      <c r="G567" s="12"/>
      <c r="H567" s="12"/>
      <c r="I567" s="12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</row>
    <row r="568" spans="1:82" x14ac:dyDescent="0.25">
      <c r="A568" s="11"/>
      <c r="B568" s="11"/>
      <c r="C568" s="11"/>
      <c r="D568" s="11"/>
      <c r="E568" s="12"/>
      <c r="F568" s="12"/>
      <c r="G568" s="12"/>
      <c r="H568" s="12"/>
      <c r="I568" s="12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</row>
    <row r="569" spans="1:82" x14ac:dyDescent="0.25">
      <c r="A569" s="11"/>
      <c r="B569" s="11"/>
      <c r="C569" s="11"/>
      <c r="D569" s="11"/>
      <c r="E569" s="12"/>
      <c r="F569" s="12"/>
      <c r="G569" s="12"/>
      <c r="H569" s="12"/>
      <c r="I569" s="12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</row>
    <row r="570" spans="1:82" x14ac:dyDescent="0.25">
      <c r="A570" s="11"/>
      <c r="B570" s="11"/>
      <c r="C570" s="11"/>
      <c r="D570" s="11"/>
      <c r="E570" s="12"/>
      <c r="F570" s="12"/>
      <c r="G570" s="12"/>
      <c r="H570" s="12"/>
      <c r="I570" s="12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</row>
    <row r="571" spans="1:82" x14ac:dyDescent="0.25">
      <c r="A571" s="11"/>
      <c r="B571" s="11"/>
      <c r="C571" s="11"/>
      <c r="D571" s="11"/>
      <c r="E571" s="12"/>
      <c r="F571" s="12"/>
      <c r="G571" s="12"/>
      <c r="H571" s="12"/>
      <c r="I571" s="12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</row>
    <row r="572" spans="1:82" x14ac:dyDescent="0.25">
      <c r="A572" s="11"/>
      <c r="B572" s="11"/>
      <c r="C572" s="11"/>
      <c r="D572" s="11"/>
      <c r="E572" s="12"/>
      <c r="F572" s="12"/>
      <c r="G572" s="12"/>
      <c r="H572" s="12"/>
      <c r="I572" s="12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</row>
    <row r="573" spans="1:82" x14ac:dyDescent="0.25">
      <c r="A573" s="11"/>
      <c r="B573" s="11"/>
      <c r="C573" s="11"/>
      <c r="D573" s="11"/>
      <c r="E573" s="12"/>
      <c r="F573" s="12"/>
      <c r="G573" s="12"/>
      <c r="H573" s="12"/>
      <c r="I573" s="12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</row>
    <row r="574" spans="1:82" x14ac:dyDescent="0.25">
      <c r="A574" s="11"/>
      <c r="B574" s="11"/>
      <c r="C574" s="11"/>
      <c r="D574" s="11"/>
      <c r="E574" s="12"/>
      <c r="F574" s="12"/>
      <c r="G574" s="12"/>
      <c r="H574" s="12"/>
      <c r="I574" s="12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</row>
    <row r="575" spans="1:82" x14ac:dyDescent="0.25">
      <c r="A575" s="11"/>
      <c r="B575" s="11"/>
      <c r="C575" s="11"/>
      <c r="D575" s="11"/>
      <c r="E575" s="12"/>
      <c r="F575" s="12"/>
      <c r="G575" s="12"/>
      <c r="H575" s="12"/>
      <c r="I575" s="12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</row>
    <row r="576" spans="1:82" x14ac:dyDescent="0.25">
      <c r="A576" s="11"/>
      <c r="B576" s="11"/>
      <c r="C576" s="11"/>
      <c r="D576" s="11"/>
      <c r="E576" s="12"/>
      <c r="F576" s="12"/>
      <c r="G576" s="12"/>
      <c r="H576" s="12"/>
      <c r="I576" s="12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</row>
    <row r="577" spans="1:82" x14ac:dyDescent="0.25">
      <c r="A577" s="11"/>
      <c r="B577" s="11"/>
      <c r="C577" s="11"/>
      <c r="D577" s="11"/>
      <c r="E577" s="12"/>
      <c r="F577" s="12"/>
      <c r="G577" s="12"/>
      <c r="H577" s="12"/>
      <c r="I577" s="12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</row>
    <row r="578" spans="1:82" x14ac:dyDescent="0.25">
      <c r="A578" s="11"/>
      <c r="B578" s="11"/>
      <c r="C578" s="11"/>
      <c r="D578" s="11"/>
      <c r="E578" s="12"/>
      <c r="F578" s="12"/>
      <c r="G578" s="12"/>
      <c r="H578" s="12"/>
      <c r="I578" s="12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</row>
    <row r="579" spans="1:82" x14ac:dyDescent="0.25">
      <c r="A579" s="11"/>
      <c r="B579" s="11"/>
      <c r="C579" s="11"/>
      <c r="D579" s="11"/>
      <c r="E579" s="12"/>
      <c r="F579" s="12"/>
      <c r="G579" s="12"/>
      <c r="H579" s="12"/>
      <c r="I579" s="12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</row>
    <row r="580" spans="1:82" x14ac:dyDescent="0.25">
      <c r="A580" s="11"/>
      <c r="B580" s="11"/>
      <c r="C580" s="11"/>
      <c r="D580" s="11"/>
      <c r="E580" s="12"/>
      <c r="F580" s="12"/>
      <c r="G580" s="12"/>
      <c r="H580" s="12"/>
      <c r="I580" s="12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</row>
    <row r="581" spans="1:82" x14ac:dyDescent="0.25">
      <c r="A581" s="11"/>
      <c r="B581" s="11"/>
      <c r="C581" s="11"/>
      <c r="D581" s="11"/>
      <c r="E581" s="12"/>
      <c r="F581" s="12"/>
      <c r="G581" s="12"/>
      <c r="H581" s="12"/>
      <c r="I581" s="12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</row>
    <row r="582" spans="1:82" x14ac:dyDescent="0.25">
      <c r="A582" s="11"/>
      <c r="B582" s="11"/>
      <c r="C582" s="11"/>
      <c r="D582" s="11"/>
      <c r="E582" s="12"/>
      <c r="F582" s="12"/>
      <c r="G582" s="12"/>
      <c r="H582" s="12"/>
      <c r="I582" s="12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</row>
    <row r="583" spans="1:82" x14ac:dyDescent="0.25">
      <c r="A583" s="11"/>
      <c r="B583" s="11"/>
      <c r="C583" s="11"/>
      <c r="D583" s="11"/>
      <c r="E583" s="12"/>
      <c r="F583" s="12"/>
      <c r="G583" s="12"/>
      <c r="H583" s="12"/>
      <c r="I583" s="12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</row>
    <row r="584" spans="1:82" x14ac:dyDescent="0.25">
      <c r="A584" s="11"/>
      <c r="B584" s="11"/>
      <c r="C584" s="11"/>
      <c r="D584" s="11"/>
      <c r="E584" s="12"/>
      <c r="F584" s="12"/>
      <c r="G584" s="12"/>
      <c r="H584" s="12"/>
      <c r="I584" s="12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</row>
    <row r="585" spans="1:82" x14ac:dyDescent="0.25">
      <c r="A585" s="11"/>
      <c r="B585" s="11"/>
      <c r="C585" s="11"/>
      <c r="D585" s="11"/>
      <c r="E585" s="12"/>
      <c r="F585" s="12"/>
      <c r="G585" s="12"/>
      <c r="H585" s="12"/>
      <c r="I585" s="12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</row>
    <row r="586" spans="1:82" x14ac:dyDescent="0.25">
      <c r="A586" s="11"/>
      <c r="B586" s="11"/>
      <c r="C586" s="11"/>
      <c r="D586" s="11"/>
      <c r="E586" s="12"/>
      <c r="F586" s="12"/>
      <c r="G586" s="12"/>
      <c r="H586" s="12"/>
      <c r="I586" s="12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</row>
    <row r="587" spans="1:82" x14ac:dyDescent="0.25">
      <c r="A587" s="11"/>
      <c r="B587" s="11"/>
      <c r="C587" s="11"/>
      <c r="D587" s="11"/>
      <c r="E587" s="12"/>
      <c r="F587" s="12"/>
      <c r="G587" s="12"/>
      <c r="H587" s="12"/>
      <c r="I587" s="12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</row>
    <row r="588" spans="1:82" x14ac:dyDescent="0.25">
      <c r="A588" s="11"/>
      <c r="B588" s="11"/>
      <c r="C588" s="11"/>
      <c r="D588" s="11"/>
      <c r="E588" s="12"/>
      <c r="F588" s="12"/>
      <c r="G588" s="12"/>
      <c r="H588" s="12"/>
      <c r="I588" s="12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</row>
    <row r="589" spans="1:82" x14ac:dyDescent="0.25">
      <c r="A589" s="11"/>
      <c r="B589" s="11"/>
      <c r="C589" s="11"/>
      <c r="D589" s="11"/>
      <c r="E589" s="12"/>
      <c r="F589" s="12"/>
      <c r="G589" s="12"/>
      <c r="H589" s="12"/>
      <c r="I589" s="12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</row>
    <row r="590" spans="1:82" x14ac:dyDescent="0.25">
      <c r="A590" s="11"/>
      <c r="B590" s="11"/>
      <c r="C590" s="11"/>
      <c r="D590" s="11"/>
      <c r="E590" s="12"/>
      <c r="F590" s="12"/>
      <c r="G590" s="12"/>
      <c r="H590" s="12"/>
      <c r="I590" s="12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</row>
    <row r="591" spans="1:82" x14ac:dyDescent="0.25">
      <c r="A591" s="11"/>
      <c r="B591" s="11"/>
      <c r="C591" s="11"/>
      <c r="D591" s="11"/>
      <c r="E591" s="12"/>
      <c r="F591" s="12"/>
      <c r="G591" s="12"/>
      <c r="H591" s="12"/>
      <c r="I591" s="12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</row>
    <row r="592" spans="1:82" x14ac:dyDescent="0.25">
      <c r="A592" s="11"/>
      <c r="B592" s="11"/>
      <c r="C592" s="11"/>
      <c r="D592" s="11"/>
      <c r="E592" s="12"/>
      <c r="F592" s="12"/>
      <c r="G592" s="12"/>
      <c r="H592" s="12"/>
      <c r="I592" s="12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</row>
    <row r="593" spans="1:82" x14ac:dyDescent="0.25">
      <c r="A593" s="11"/>
      <c r="B593" s="11"/>
      <c r="C593" s="11"/>
      <c r="D593" s="11"/>
      <c r="E593" s="12"/>
      <c r="F593" s="12"/>
      <c r="G593" s="12"/>
      <c r="H593" s="12"/>
      <c r="I593" s="12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</row>
    <row r="594" spans="1:82" x14ac:dyDescent="0.25">
      <c r="A594" s="11"/>
      <c r="B594" s="11"/>
      <c r="C594" s="11"/>
      <c r="D594" s="11"/>
      <c r="E594" s="12"/>
      <c r="F594" s="12"/>
      <c r="G594" s="12"/>
      <c r="H594" s="12"/>
      <c r="I594" s="12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</row>
    <row r="595" spans="1:82" x14ac:dyDescent="0.25">
      <c r="A595" s="11"/>
      <c r="B595" s="11"/>
      <c r="C595" s="11"/>
      <c r="D595" s="11"/>
      <c r="E595" s="12"/>
      <c r="F595" s="12"/>
      <c r="G595" s="12"/>
      <c r="H595" s="12"/>
      <c r="I595" s="12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</row>
    <row r="596" spans="1:82" x14ac:dyDescent="0.25">
      <c r="A596" s="11"/>
      <c r="B596" s="11"/>
      <c r="C596" s="11"/>
      <c r="D596" s="11"/>
      <c r="E596" s="12"/>
      <c r="F596" s="12"/>
      <c r="G596" s="12"/>
      <c r="H596" s="12"/>
      <c r="I596" s="12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</row>
    <row r="597" spans="1:82" x14ac:dyDescent="0.25">
      <c r="A597" s="11"/>
      <c r="B597" s="11"/>
      <c r="C597" s="11"/>
      <c r="D597" s="11"/>
      <c r="E597" s="12"/>
      <c r="F597" s="12"/>
      <c r="G597" s="12"/>
      <c r="H597" s="12"/>
      <c r="I597" s="12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</row>
    <row r="598" spans="1:82" x14ac:dyDescent="0.25">
      <c r="A598" s="11"/>
      <c r="B598" s="11"/>
      <c r="C598" s="11"/>
      <c r="D598" s="11"/>
      <c r="E598" s="12"/>
      <c r="F598" s="12"/>
      <c r="G598" s="12"/>
      <c r="H598" s="12"/>
      <c r="I598" s="12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</row>
    <row r="599" spans="1:82" x14ac:dyDescent="0.25">
      <c r="A599" s="11"/>
      <c r="B599" s="11"/>
      <c r="C599" s="11"/>
      <c r="D599" s="11"/>
      <c r="E599" s="12"/>
      <c r="F599" s="12"/>
      <c r="G599" s="12"/>
      <c r="H599" s="12"/>
      <c r="I599" s="12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</row>
    <row r="600" spans="1:82" x14ac:dyDescent="0.25">
      <c r="A600" s="11"/>
      <c r="B600" s="11"/>
      <c r="C600" s="11"/>
      <c r="D600" s="11"/>
      <c r="E600" s="12"/>
      <c r="F600" s="12"/>
      <c r="G600" s="12"/>
      <c r="H600" s="12"/>
      <c r="I600" s="12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</row>
    <row r="601" spans="1:82" x14ac:dyDescent="0.25">
      <c r="A601" s="11"/>
      <c r="B601" s="11"/>
      <c r="C601" s="11"/>
      <c r="D601" s="11"/>
      <c r="E601" s="12"/>
      <c r="F601" s="12"/>
      <c r="G601" s="12"/>
      <c r="H601" s="12"/>
      <c r="I601" s="12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</row>
  </sheetData>
  <mergeCells count="15">
    <mergeCell ref="A10:B10"/>
    <mergeCell ref="A18:B18"/>
    <mergeCell ref="A8:B8"/>
    <mergeCell ref="A9:B9"/>
    <mergeCell ref="A2:L2"/>
    <mergeCell ref="A3:L3"/>
    <mergeCell ref="A1:L1"/>
    <mergeCell ref="D5:D7"/>
    <mergeCell ref="F6:F7"/>
    <mergeCell ref="E6:E7"/>
    <mergeCell ref="G6:J6"/>
    <mergeCell ref="K6:K7"/>
    <mergeCell ref="A5:B7"/>
    <mergeCell ref="C5:C7"/>
    <mergeCell ref="E5:L5"/>
  </mergeCells>
  <phoneticPr fontId="3" type="noConversion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0"/>
  <sheetViews>
    <sheetView zoomScaleNormal="100" zoomScaleSheetLayoutView="85" workbookViewId="0">
      <selection activeCell="B11" sqref="B11"/>
    </sheetView>
  </sheetViews>
  <sheetFormatPr defaultColWidth="9.109375" defaultRowHeight="10.199999999999999" x14ac:dyDescent="0.2"/>
  <cols>
    <col min="1" max="1" width="0.6640625" style="1" customWidth="1"/>
    <col min="2" max="2" width="33.44140625" style="1" customWidth="1"/>
    <col min="3" max="3" width="4.6640625" style="1" customWidth="1"/>
    <col min="4" max="4" width="10.109375" style="1" customWidth="1"/>
    <col min="5" max="10" width="4.88671875" style="1" customWidth="1"/>
    <col min="11" max="11" width="9.33203125" style="2" customWidth="1"/>
    <col min="12" max="12" width="9.109375" style="2"/>
    <col min="13" max="13" width="7.44140625" style="2" customWidth="1"/>
    <col min="14" max="14" width="8.109375" style="2" customWidth="1"/>
    <col min="15" max="15" width="6.88671875" style="2" customWidth="1"/>
    <col min="16" max="16" width="9.109375" style="2"/>
    <col min="17" max="17" width="8.88671875" style="2" customWidth="1"/>
    <col min="18" max="18" width="9.6640625" style="1" customWidth="1"/>
    <col min="19" max="16384" width="9.109375" style="1"/>
  </cols>
  <sheetData>
    <row r="1" spans="2:18" ht="11.25" customHeight="1" x14ac:dyDescent="0.2">
      <c r="B1" s="315">
        <v>5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2:18" s="4" customFormat="1" ht="13.5" customHeight="1" x14ac:dyDescent="0.25">
      <c r="B2" s="316" t="s">
        <v>409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</row>
    <row r="3" spans="2:18" s="4" customFormat="1" ht="13.5" customHeight="1" x14ac:dyDescent="0.25">
      <c r="B3" s="317" t="s">
        <v>410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</row>
    <row r="4" spans="2:18" s="4" customFormat="1" ht="9.75" customHeight="1" x14ac:dyDescent="0.25">
      <c r="B4" s="15"/>
      <c r="C4" s="15"/>
      <c r="D4" s="3"/>
      <c r="E4" s="3"/>
      <c r="F4" s="3"/>
      <c r="G4" s="3"/>
      <c r="H4" s="3"/>
      <c r="I4" s="3"/>
      <c r="J4" s="3"/>
      <c r="K4" s="41"/>
      <c r="L4" s="318"/>
      <c r="M4" s="318"/>
      <c r="N4" s="41"/>
      <c r="O4" s="41"/>
      <c r="P4" s="41"/>
      <c r="Q4" s="41"/>
      <c r="R4" s="92" t="s">
        <v>291</v>
      </c>
    </row>
    <row r="5" spans="2:18" s="4" customFormat="1" ht="4.5" customHeight="1" x14ac:dyDescent="0.25">
      <c r="B5" s="15"/>
      <c r="C5" s="15"/>
      <c r="D5" s="3"/>
      <c r="E5" s="3"/>
      <c r="F5" s="3"/>
      <c r="G5" s="3"/>
      <c r="H5" s="3"/>
      <c r="I5" s="3"/>
      <c r="J5" s="3"/>
      <c r="K5" s="41"/>
      <c r="L5" s="5"/>
      <c r="M5" s="5"/>
      <c r="N5" s="41"/>
      <c r="O5" s="41"/>
      <c r="P5" s="41"/>
      <c r="Q5" s="41"/>
      <c r="R5" s="92"/>
    </row>
    <row r="6" spans="2:18" s="28" customFormat="1" ht="15" customHeight="1" x14ac:dyDescent="0.25">
      <c r="B6" s="332" t="s">
        <v>465</v>
      </c>
      <c r="C6" s="333" t="s">
        <v>0</v>
      </c>
      <c r="D6" s="336" t="s">
        <v>680</v>
      </c>
      <c r="E6" s="323" t="s">
        <v>329</v>
      </c>
      <c r="F6" s="323"/>
      <c r="G6" s="323"/>
      <c r="H6" s="323"/>
      <c r="I6" s="323"/>
      <c r="J6" s="324"/>
      <c r="K6" s="319" t="s">
        <v>396</v>
      </c>
      <c r="L6" s="319" t="s">
        <v>681</v>
      </c>
      <c r="M6" s="322" t="s">
        <v>330</v>
      </c>
      <c r="N6" s="323"/>
      <c r="O6" s="324"/>
      <c r="P6" s="344" t="s">
        <v>443</v>
      </c>
      <c r="Q6" s="337" t="s">
        <v>666</v>
      </c>
      <c r="R6" s="338"/>
    </row>
    <row r="7" spans="2:18" s="28" customFormat="1" ht="17.25" customHeight="1" x14ac:dyDescent="0.25">
      <c r="B7" s="332"/>
      <c r="C7" s="334"/>
      <c r="D7" s="336"/>
      <c r="E7" s="341" t="s">
        <v>259</v>
      </c>
      <c r="F7" s="325" t="s">
        <v>260</v>
      </c>
      <c r="G7" s="325" t="s">
        <v>261</v>
      </c>
      <c r="H7" s="325" t="s">
        <v>262</v>
      </c>
      <c r="I7" s="325" t="s">
        <v>263</v>
      </c>
      <c r="J7" s="325" t="s">
        <v>264</v>
      </c>
      <c r="K7" s="320"/>
      <c r="L7" s="320"/>
      <c r="M7" s="328" t="s">
        <v>327</v>
      </c>
      <c r="N7" s="325" t="s">
        <v>455</v>
      </c>
      <c r="O7" s="331" t="s">
        <v>457</v>
      </c>
      <c r="P7" s="345"/>
      <c r="Q7" s="339"/>
      <c r="R7" s="340"/>
    </row>
    <row r="8" spans="2:18" s="28" customFormat="1" ht="15" customHeight="1" x14ac:dyDescent="0.25">
      <c r="B8" s="332"/>
      <c r="C8" s="334"/>
      <c r="D8" s="336"/>
      <c r="E8" s="342"/>
      <c r="F8" s="326"/>
      <c r="G8" s="326"/>
      <c r="H8" s="326"/>
      <c r="I8" s="326"/>
      <c r="J8" s="326"/>
      <c r="K8" s="320"/>
      <c r="L8" s="320"/>
      <c r="M8" s="329"/>
      <c r="N8" s="326"/>
      <c r="O8" s="331"/>
      <c r="P8" s="345"/>
      <c r="Q8" s="339"/>
      <c r="R8" s="340"/>
    </row>
    <row r="9" spans="2:18" s="28" customFormat="1" ht="81.75" customHeight="1" x14ac:dyDescent="0.25">
      <c r="B9" s="332"/>
      <c r="C9" s="335"/>
      <c r="D9" s="336"/>
      <c r="E9" s="343"/>
      <c r="F9" s="327"/>
      <c r="G9" s="327"/>
      <c r="H9" s="327"/>
      <c r="I9" s="327"/>
      <c r="J9" s="327"/>
      <c r="K9" s="321"/>
      <c r="L9" s="321"/>
      <c r="M9" s="330"/>
      <c r="N9" s="327"/>
      <c r="O9" s="331"/>
      <c r="P9" s="346"/>
      <c r="Q9" s="89" t="s">
        <v>445</v>
      </c>
      <c r="R9" s="88" t="s">
        <v>444</v>
      </c>
    </row>
    <row r="10" spans="2:18" ht="12" customHeight="1" x14ac:dyDescent="0.2">
      <c r="B10" s="89" t="s">
        <v>342</v>
      </c>
      <c r="C10" s="89" t="s">
        <v>343</v>
      </c>
      <c r="D10" s="89">
        <v>1</v>
      </c>
      <c r="E10" s="89">
        <v>2</v>
      </c>
      <c r="F10" s="89">
        <v>3</v>
      </c>
      <c r="G10" s="89">
        <v>4</v>
      </c>
      <c r="H10" s="89">
        <v>5</v>
      </c>
      <c r="I10" s="89">
        <v>6</v>
      </c>
      <c r="J10" s="89">
        <v>7</v>
      </c>
      <c r="K10" s="89">
        <v>8</v>
      </c>
      <c r="L10" s="88">
        <v>9</v>
      </c>
      <c r="M10" s="90">
        <v>10</v>
      </c>
      <c r="N10" s="90">
        <v>11</v>
      </c>
      <c r="O10" s="90">
        <v>12</v>
      </c>
      <c r="P10" s="90">
        <v>13</v>
      </c>
      <c r="Q10" s="88">
        <v>14</v>
      </c>
      <c r="R10" s="154">
        <v>15</v>
      </c>
    </row>
    <row r="11" spans="2:18" s="6" customFormat="1" ht="18.75" customHeight="1" x14ac:dyDescent="0.2">
      <c r="B11" s="191" t="s">
        <v>328</v>
      </c>
      <c r="C11" s="187" t="s">
        <v>13</v>
      </c>
      <c r="D11" s="204">
        <f>D12+D60+D76+D195</f>
        <v>0</v>
      </c>
      <c r="E11" s="204">
        <f>E12+E60+E76+E195</f>
        <v>0</v>
      </c>
      <c r="F11" s="204">
        <f t="shared" ref="F11:R11" si="0">F12+F60+F76+F195</f>
        <v>0</v>
      </c>
      <c r="G11" s="204">
        <f t="shared" si="0"/>
        <v>0</v>
      </c>
      <c r="H11" s="204">
        <f t="shared" si="0"/>
        <v>0</v>
      </c>
      <c r="I11" s="204">
        <f t="shared" si="0"/>
        <v>0</v>
      </c>
      <c r="J11" s="204">
        <f t="shared" si="0"/>
        <v>0</v>
      </c>
      <c r="K11" s="204">
        <f t="shared" si="0"/>
        <v>0</v>
      </c>
      <c r="L11" s="204">
        <f t="shared" si="0"/>
        <v>0</v>
      </c>
      <c r="M11" s="204">
        <f t="shared" si="0"/>
        <v>0</v>
      </c>
      <c r="N11" s="204">
        <f t="shared" si="0"/>
        <v>0</v>
      </c>
      <c r="O11" s="204">
        <f t="shared" si="0"/>
        <v>0</v>
      </c>
      <c r="P11" s="204">
        <f t="shared" si="0"/>
        <v>0</v>
      </c>
      <c r="Q11" s="204">
        <f t="shared" si="0"/>
        <v>0</v>
      </c>
      <c r="R11" s="204">
        <f t="shared" si="0"/>
        <v>0</v>
      </c>
    </row>
    <row r="12" spans="2:18" s="6" customFormat="1" ht="15.75" customHeight="1" x14ac:dyDescent="0.2">
      <c r="B12" s="189" t="s">
        <v>286</v>
      </c>
      <c r="C12" s="190" t="s">
        <v>17</v>
      </c>
      <c r="D12" s="203">
        <f>D13+D14+D15+D16+D17+D18+D19+D20+D2+D25+D26+D27+D28+D29+D30+D31+D32+D33+D34+D35+D36+D37+D38+D41+D42+D43+D44+D45+D46+D47+D48+D49+D50+D51+D52+D53+D54+D55+D56+D57+D58+D59</f>
        <v>0</v>
      </c>
      <c r="E12" s="203">
        <f>E13+E14+E15+E16+E17+E18+E19+E20+E2+E25+E26+E27+E28+E29+E30+E31+E32+E33+E34+E35+E36+E37+E38+E41+E42+E43+E44+E45+E46+E47+E48+E49+E50+E51+E52+E53+E54+E55+E56+E57+E58+E59</f>
        <v>0</v>
      </c>
      <c r="F12" s="203">
        <f t="shared" ref="F12:R12" si="1">F13+F14+F15+F16+F17+F18+F19+F20+F2+F25+F26+F27+F28+F29+F30+F31+F32+F33+F34+F35+F36+F37+F38+F41+F42+F43+F44+F45+F46+F47+F48+F49+F50+F51+F52+F53+F54+F55+F56+F57+F58+F59</f>
        <v>0</v>
      </c>
      <c r="G12" s="203">
        <f t="shared" si="1"/>
        <v>0</v>
      </c>
      <c r="H12" s="203">
        <f t="shared" si="1"/>
        <v>0</v>
      </c>
      <c r="I12" s="203">
        <f t="shared" si="1"/>
        <v>0</v>
      </c>
      <c r="J12" s="203">
        <f t="shared" si="1"/>
        <v>0</v>
      </c>
      <c r="K12" s="203">
        <f t="shared" si="1"/>
        <v>0</v>
      </c>
      <c r="L12" s="203">
        <f t="shared" si="1"/>
        <v>0</v>
      </c>
      <c r="M12" s="203">
        <f t="shared" si="1"/>
        <v>0</v>
      </c>
      <c r="N12" s="203">
        <f t="shared" si="1"/>
        <v>0</v>
      </c>
      <c r="O12" s="203">
        <f t="shared" si="1"/>
        <v>0</v>
      </c>
      <c r="P12" s="203">
        <f t="shared" si="1"/>
        <v>0</v>
      </c>
      <c r="Q12" s="203">
        <f t="shared" si="1"/>
        <v>0</v>
      </c>
      <c r="R12" s="203">
        <f t="shared" si="1"/>
        <v>0</v>
      </c>
    </row>
    <row r="13" spans="2:18" s="6" customFormat="1" ht="21" customHeight="1" x14ac:dyDescent="0.25">
      <c r="B13" s="160" t="s">
        <v>467</v>
      </c>
      <c r="C13" s="161" t="s">
        <v>1</v>
      </c>
      <c r="D13" s="201">
        <f>E13+F13+G13+H13+I13+J13</f>
        <v>0</v>
      </c>
      <c r="E13" s="162"/>
      <c r="F13" s="162"/>
      <c r="G13" s="162"/>
      <c r="H13" s="162"/>
      <c r="I13" s="162"/>
      <c r="J13" s="162"/>
      <c r="K13" s="158"/>
      <c r="L13" s="158"/>
      <c r="M13" s="159"/>
      <c r="N13" s="159"/>
      <c r="O13" s="159"/>
      <c r="P13" s="159"/>
      <c r="Q13" s="159"/>
      <c r="R13" s="163"/>
    </row>
    <row r="14" spans="2:18" s="6" customFormat="1" ht="12.75" customHeight="1" x14ac:dyDescent="0.25">
      <c r="B14" s="164" t="s">
        <v>466</v>
      </c>
      <c r="C14" s="161" t="s">
        <v>2</v>
      </c>
      <c r="D14" s="201">
        <f t="shared" ref="D14:D38" si="2">E14+F14+G14+H14+I14+J14</f>
        <v>0</v>
      </c>
      <c r="E14" s="162"/>
      <c r="F14" s="162"/>
      <c r="G14" s="162"/>
      <c r="H14" s="162"/>
      <c r="I14" s="162"/>
      <c r="J14" s="162"/>
      <c r="K14" s="158"/>
      <c r="L14" s="158"/>
      <c r="M14" s="159"/>
      <c r="N14" s="159"/>
      <c r="O14" s="159"/>
      <c r="P14" s="159"/>
      <c r="Q14" s="159"/>
      <c r="R14" s="163"/>
    </row>
    <row r="15" spans="2:18" s="6" customFormat="1" ht="12.75" customHeight="1" x14ac:dyDescent="0.25">
      <c r="B15" s="164" t="s">
        <v>468</v>
      </c>
      <c r="C15" s="161" t="s">
        <v>3</v>
      </c>
      <c r="D15" s="201">
        <f t="shared" si="2"/>
        <v>0</v>
      </c>
      <c r="E15" s="162"/>
      <c r="F15" s="162"/>
      <c r="G15" s="162"/>
      <c r="H15" s="162"/>
      <c r="I15" s="162"/>
      <c r="J15" s="162"/>
      <c r="K15" s="158"/>
      <c r="L15" s="158"/>
      <c r="M15" s="159"/>
      <c r="N15" s="159"/>
      <c r="O15" s="159"/>
      <c r="P15" s="159"/>
      <c r="Q15" s="159"/>
      <c r="R15" s="163"/>
    </row>
    <row r="16" spans="2:18" s="6" customFormat="1" ht="12.75" customHeight="1" x14ac:dyDescent="0.25">
      <c r="B16" s="164" t="s">
        <v>469</v>
      </c>
      <c r="C16" s="161" t="s">
        <v>4</v>
      </c>
      <c r="D16" s="201">
        <f t="shared" si="2"/>
        <v>0</v>
      </c>
      <c r="E16" s="162"/>
      <c r="F16" s="162"/>
      <c r="G16" s="162"/>
      <c r="H16" s="162"/>
      <c r="I16" s="162"/>
      <c r="J16" s="162"/>
      <c r="K16" s="158"/>
      <c r="L16" s="158"/>
      <c r="M16" s="159"/>
      <c r="N16" s="159"/>
      <c r="O16" s="159"/>
      <c r="P16" s="159"/>
      <c r="Q16" s="159"/>
      <c r="R16" s="163"/>
    </row>
    <row r="17" spans="2:18" s="6" customFormat="1" ht="12.75" customHeight="1" x14ac:dyDescent="0.25">
      <c r="B17" s="164" t="s">
        <v>470</v>
      </c>
      <c r="C17" s="161" t="s">
        <v>5</v>
      </c>
      <c r="D17" s="201">
        <f t="shared" si="2"/>
        <v>0</v>
      </c>
      <c r="E17" s="162"/>
      <c r="F17" s="162"/>
      <c r="G17" s="162"/>
      <c r="H17" s="162"/>
      <c r="I17" s="162"/>
      <c r="J17" s="162"/>
      <c r="K17" s="158"/>
      <c r="L17" s="158"/>
      <c r="M17" s="159"/>
      <c r="N17" s="159"/>
      <c r="O17" s="159"/>
      <c r="P17" s="159"/>
      <c r="Q17" s="159"/>
      <c r="R17" s="163"/>
    </row>
    <row r="18" spans="2:18" s="6" customFormat="1" ht="12.75" customHeight="1" x14ac:dyDescent="0.25">
      <c r="B18" s="164" t="s">
        <v>471</v>
      </c>
      <c r="C18" s="161" t="s">
        <v>18</v>
      </c>
      <c r="D18" s="201">
        <f t="shared" si="2"/>
        <v>0</v>
      </c>
      <c r="E18" s="162"/>
      <c r="F18" s="162"/>
      <c r="G18" s="162"/>
      <c r="H18" s="162"/>
      <c r="I18" s="162"/>
      <c r="J18" s="162"/>
      <c r="K18" s="158"/>
      <c r="L18" s="158"/>
      <c r="M18" s="159"/>
      <c r="N18" s="159"/>
      <c r="O18" s="159"/>
      <c r="P18" s="159"/>
      <c r="Q18" s="159"/>
      <c r="R18" s="163"/>
    </row>
    <row r="19" spans="2:18" s="6" customFormat="1" ht="12.75" customHeight="1" x14ac:dyDescent="0.25">
      <c r="B19" s="164" t="s">
        <v>472</v>
      </c>
      <c r="C19" s="161" t="s">
        <v>19</v>
      </c>
      <c r="D19" s="201">
        <f t="shared" si="2"/>
        <v>0</v>
      </c>
      <c r="E19" s="162"/>
      <c r="F19" s="162"/>
      <c r="G19" s="162"/>
      <c r="H19" s="162"/>
      <c r="I19" s="162"/>
      <c r="J19" s="162"/>
      <c r="K19" s="158"/>
      <c r="L19" s="158"/>
      <c r="M19" s="159"/>
      <c r="N19" s="159"/>
      <c r="O19" s="159"/>
      <c r="P19" s="159"/>
      <c r="Q19" s="159"/>
      <c r="R19" s="163"/>
    </row>
    <row r="20" spans="2:18" s="6" customFormat="1" ht="12.75" customHeight="1" x14ac:dyDescent="0.2">
      <c r="B20" s="164" t="s">
        <v>473</v>
      </c>
      <c r="C20" s="161" t="s">
        <v>20</v>
      </c>
      <c r="D20" s="201">
        <f t="shared" si="2"/>
        <v>0</v>
      </c>
      <c r="E20" s="201">
        <f>E21+E22+E23+E24</f>
        <v>0</v>
      </c>
      <c r="F20" s="201">
        <f>F21+F22+F23+F24</f>
        <v>0</v>
      </c>
      <c r="G20" s="201">
        <f t="shared" ref="G20:J20" si="3">G21+G22+G23+G24</f>
        <v>0</v>
      </c>
      <c r="H20" s="201">
        <f t="shared" si="3"/>
        <v>0</v>
      </c>
      <c r="I20" s="201">
        <f t="shared" si="3"/>
        <v>0</v>
      </c>
      <c r="J20" s="201">
        <f t="shared" si="3"/>
        <v>0</v>
      </c>
      <c r="K20" s="201">
        <f>K21+K22+K23+K24</f>
        <v>0</v>
      </c>
      <c r="L20" s="201">
        <f>L21+L22+L23+L24</f>
        <v>0</v>
      </c>
      <c r="M20" s="201">
        <f>M21+M22+M23+M24</f>
        <v>0</v>
      </c>
      <c r="N20" s="201">
        <f t="shared" ref="N20:R20" si="4">N21+N22+N23+N24</f>
        <v>0</v>
      </c>
      <c r="O20" s="201">
        <f t="shared" si="4"/>
        <v>0</v>
      </c>
      <c r="P20" s="201">
        <f t="shared" si="4"/>
        <v>0</v>
      </c>
      <c r="Q20" s="201">
        <f t="shared" si="4"/>
        <v>0</v>
      </c>
      <c r="R20" s="201">
        <f t="shared" si="4"/>
        <v>0</v>
      </c>
    </row>
    <row r="21" spans="2:18" s="6" customFormat="1" ht="22.5" customHeight="1" x14ac:dyDescent="0.25">
      <c r="B21" s="160" t="s">
        <v>398</v>
      </c>
      <c r="C21" s="202" t="s">
        <v>280</v>
      </c>
      <c r="D21" s="201">
        <f t="shared" si="2"/>
        <v>0</v>
      </c>
      <c r="E21" s="162"/>
      <c r="F21" s="162"/>
      <c r="G21" s="162"/>
      <c r="H21" s="162"/>
      <c r="I21" s="162"/>
      <c r="J21" s="162"/>
      <c r="K21" s="158"/>
      <c r="L21" s="158"/>
      <c r="M21" s="159"/>
      <c r="N21" s="159"/>
      <c r="O21" s="159"/>
      <c r="P21" s="159"/>
      <c r="Q21" s="159"/>
      <c r="R21" s="163"/>
    </row>
    <row r="22" spans="2:18" s="6" customFormat="1" ht="13.5" customHeight="1" x14ac:dyDescent="0.25">
      <c r="B22" s="164" t="s">
        <v>399</v>
      </c>
      <c r="C22" s="202" t="s">
        <v>281</v>
      </c>
      <c r="D22" s="201">
        <f t="shared" si="2"/>
        <v>0</v>
      </c>
      <c r="E22" s="162"/>
      <c r="F22" s="162"/>
      <c r="G22" s="162"/>
      <c r="H22" s="162"/>
      <c r="I22" s="162"/>
      <c r="J22" s="162"/>
      <c r="K22" s="158"/>
      <c r="L22" s="158"/>
      <c r="M22" s="159"/>
      <c r="N22" s="159"/>
      <c r="O22" s="159"/>
      <c r="P22" s="159"/>
      <c r="Q22" s="159"/>
      <c r="R22" s="163"/>
    </row>
    <row r="23" spans="2:18" s="6" customFormat="1" ht="13.5" customHeight="1" x14ac:dyDescent="0.25">
      <c r="B23" s="164" t="s">
        <v>400</v>
      </c>
      <c r="C23" s="202" t="s">
        <v>282</v>
      </c>
      <c r="D23" s="201">
        <f t="shared" si="2"/>
        <v>0</v>
      </c>
      <c r="E23" s="162"/>
      <c r="F23" s="162"/>
      <c r="G23" s="162"/>
      <c r="H23" s="162"/>
      <c r="I23" s="162"/>
      <c r="J23" s="162"/>
      <c r="K23" s="158"/>
      <c r="L23" s="158"/>
      <c r="M23" s="159"/>
      <c r="N23" s="159"/>
      <c r="O23" s="159"/>
      <c r="P23" s="159"/>
      <c r="Q23" s="159"/>
      <c r="R23" s="163"/>
    </row>
    <row r="24" spans="2:18" s="6" customFormat="1" ht="13.5" customHeight="1" x14ac:dyDescent="0.25">
      <c r="B24" s="164" t="s">
        <v>401</v>
      </c>
      <c r="C24" s="202" t="s">
        <v>283</v>
      </c>
      <c r="D24" s="201">
        <f t="shared" si="2"/>
        <v>0</v>
      </c>
      <c r="E24" s="162"/>
      <c r="F24" s="162"/>
      <c r="G24" s="162"/>
      <c r="H24" s="162"/>
      <c r="I24" s="162"/>
      <c r="J24" s="162"/>
      <c r="K24" s="158"/>
      <c r="L24" s="158"/>
      <c r="M24" s="159"/>
      <c r="N24" s="159"/>
      <c r="O24" s="159"/>
      <c r="P24" s="159"/>
      <c r="Q24" s="159"/>
      <c r="R24" s="163"/>
    </row>
    <row r="25" spans="2:18" s="6" customFormat="1" ht="12.75" customHeight="1" x14ac:dyDescent="0.25">
      <c r="B25" s="165" t="s">
        <v>474</v>
      </c>
      <c r="C25" s="161" t="s">
        <v>21</v>
      </c>
      <c r="D25" s="201">
        <f t="shared" si="2"/>
        <v>0</v>
      </c>
      <c r="E25" s="162"/>
      <c r="F25" s="162"/>
      <c r="G25" s="162"/>
      <c r="H25" s="162"/>
      <c r="I25" s="162"/>
      <c r="J25" s="162"/>
      <c r="K25" s="158"/>
      <c r="L25" s="158"/>
      <c r="M25" s="159"/>
      <c r="N25" s="159"/>
      <c r="O25" s="159"/>
      <c r="P25" s="159"/>
      <c r="Q25" s="159"/>
      <c r="R25" s="163"/>
    </row>
    <row r="26" spans="2:18" s="6" customFormat="1" ht="12.75" customHeight="1" x14ac:dyDescent="0.25">
      <c r="B26" s="165" t="s">
        <v>475</v>
      </c>
      <c r="C26" s="161" t="s">
        <v>22</v>
      </c>
      <c r="D26" s="201">
        <f t="shared" si="2"/>
        <v>0</v>
      </c>
      <c r="E26" s="162"/>
      <c r="F26" s="162"/>
      <c r="G26" s="162"/>
      <c r="H26" s="162"/>
      <c r="I26" s="162"/>
      <c r="J26" s="162"/>
      <c r="K26" s="158"/>
      <c r="L26" s="158"/>
      <c r="M26" s="159"/>
      <c r="N26" s="159"/>
      <c r="O26" s="159"/>
      <c r="P26" s="159"/>
      <c r="Q26" s="159"/>
      <c r="R26" s="163"/>
    </row>
    <row r="27" spans="2:18" s="6" customFormat="1" ht="12.75" customHeight="1" x14ac:dyDescent="0.25">
      <c r="B27" s="165" t="s">
        <v>476</v>
      </c>
      <c r="C27" s="161" t="s">
        <v>23</v>
      </c>
      <c r="D27" s="201">
        <f t="shared" si="2"/>
        <v>0</v>
      </c>
      <c r="E27" s="162"/>
      <c r="F27" s="162"/>
      <c r="G27" s="162"/>
      <c r="H27" s="162"/>
      <c r="I27" s="162"/>
      <c r="J27" s="162"/>
      <c r="K27" s="158"/>
      <c r="L27" s="158"/>
      <c r="M27" s="159"/>
      <c r="N27" s="159"/>
      <c r="O27" s="159"/>
      <c r="P27" s="159"/>
      <c r="Q27" s="159"/>
      <c r="R27" s="163"/>
    </row>
    <row r="28" spans="2:18" s="6" customFormat="1" ht="12.75" customHeight="1" x14ac:dyDescent="0.25">
      <c r="B28" s="165" t="s">
        <v>477</v>
      </c>
      <c r="C28" s="161" t="s">
        <v>24</v>
      </c>
      <c r="D28" s="201">
        <f t="shared" si="2"/>
        <v>0</v>
      </c>
      <c r="E28" s="162"/>
      <c r="F28" s="162"/>
      <c r="G28" s="162"/>
      <c r="H28" s="162"/>
      <c r="I28" s="162"/>
      <c r="J28" s="162"/>
      <c r="K28" s="158"/>
      <c r="L28" s="158"/>
      <c r="M28" s="159"/>
      <c r="N28" s="159"/>
      <c r="O28" s="159"/>
      <c r="P28" s="159"/>
      <c r="Q28" s="159"/>
      <c r="R28" s="163"/>
    </row>
    <row r="29" spans="2:18" s="6" customFormat="1" ht="12.75" customHeight="1" x14ac:dyDescent="0.25">
      <c r="B29" s="165" t="s">
        <v>478</v>
      </c>
      <c r="C29" s="161" t="s">
        <v>25</v>
      </c>
      <c r="D29" s="201">
        <f t="shared" si="2"/>
        <v>0</v>
      </c>
      <c r="E29" s="162"/>
      <c r="F29" s="162"/>
      <c r="G29" s="162"/>
      <c r="H29" s="162"/>
      <c r="I29" s="162"/>
      <c r="J29" s="162"/>
      <c r="K29" s="158"/>
      <c r="L29" s="158"/>
      <c r="M29" s="159"/>
      <c r="N29" s="159"/>
      <c r="O29" s="159"/>
      <c r="P29" s="159"/>
      <c r="Q29" s="159"/>
      <c r="R29" s="163"/>
    </row>
    <row r="30" spans="2:18" s="6" customFormat="1" ht="12.75" customHeight="1" x14ac:dyDescent="0.25">
      <c r="B30" s="165" t="s">
        <v>479</v>
      </c>
      <c r="C30" s="161" t="s">
        <v>26</v>
      </c>
      <c r="D30" s="201">
        <f t="shared" si="2"/>
        <v>0</v>
      </c>
      <c r="E30" s="162"/>
      <c r="F30" s="162"/>
      <c r="G30" s="162"/>
      <c r="H30" s="162"/>
      <c r="I30" s="162"/>
      <c r="J30" s="162"/>
      <c r="K30" s="158"/>
      <c r="L30" s="158"/>
      <c r="M30" s="159"/>
      <c r="N30" s="159"/>
      <c r="O30" s="159"/>
      <c r="P30" s="159"/>
      <c r="Q30" s="159"/>
      <c r="R30" s="163"/>
    </row>
    <row r="31" spans="2:18" s="6" customFormat="1" ht="12.75" customHeight="1" x14ac:dyDescent="0.25">
      <c r="B31" s="165" t="s">
        <v>480</v>
      </c>
      <c r="C31" s="161" t="s">
        <v>27</v>
      </c>
      <c r="D31" s="201">
        <f t="shared" si="2"/>
        <v>0</v>
      </c>
      <c r="E31" s="162"/>
      <c r="F31" s="162"/>
      <c r="G31" s="162"/>
      <c r="H31" s="162"/>
      <c r="I31" s="162"/>
      <c r="J31" s="162"/>
      <c r="K31" s="158"/>
      <c r="L31" s="158"/>
      <c r="M31" s="159"/>
      <c r="N31" s="159"/>
      <c r="O31" s="159"/>
      <c r="P31" s="159"/>
      <c r="Q31" s="159"/>
      <c r="R31" s="163"/>
    </row>
    <row r="32" spans="2:18" s="6" customFormat="1" ht="12.75" customHeight="1" x14ac:dyDescent="0.25">
      <c r="B32" s="165" t="s">
        <v>481</v>
      </c>
      <c r="C32" s="161" t="s">
        <v>28</v>
      </c>
      <c r="D32" s="201">
        <f t="shared" si="2"/>
        <v>0</v>
      </c>
      <c r="E32" s="162"/>
      <c r="F32" s="162"/>
      <c r="G32" s="162"/>
      <c r="H32" s="162"/>
      <c r="I32" s="162"/>
      <c r="J32" s="162"/>
      <c r="K32" s="158"/>
      <c r="L32" s="158"/>
      <c r="M32" s="159"/>
      <c r="N32" s="159"/>
      <c r="O32" s="159"/>
      <c r="P32" s="159"/>
      <c r="Q32" s="159"/>
      <c r="R32" s="163"/>
    </row>
    <row r="33" spans="2:18" s="6" customFormat="1" ht="12.75" customHeight="1" x14ac:dyDescent="0.25">
      <c r="B33" s="165" t="s">
        <v>482</v>
      </c>
      <c r="C33" s="161" t="s">
        <v>29</v>
      </c>
      <c r="D33" s="201">
        <f t="shared" si="2"/>
        <v>0</v>
      </c>
      <c r="E33" s="162"/>
      <c r="F33" s="162"/>
      <c r="G33" s="162"/>
      <c r="H33" s="162"/>
      <c r="I33" s="162"/>
      <c r="J33" s="162"/>
      <c r="K33" s="158"/>
      <c r="L33" s="158"/>
      <c r="M33" s="159"/>
      <c r="N33" s="159"/>
      <c r="O33" s="159"/>
      <c r="P33" s="159"/>
      <c r="Q33" s="159"/>
      <c r="R33" s="163"/>
    </row>
    <row r="34" spans="2:18" s="6" customFormat="1" ht="12.75" customHeight="1" x14ac:dyDescent="0.25">
      <c r="B34" s="165" t="s">
        <v>483</v>
      </c>
      <c r="C34" s="161" t="s">
        <v>30</v>
      </c>
      <c r="D34" s="201">
        <f t="shared" si="2"/>
        <v>0</v>
      </c>
      <c r="E34" s="162"/>
      <c r="F34" s="162"/>
      <c r="G34" s="162"/>
      <c r="H34" s="162"/>
      <c r="I34" s="162"/>
      <c r="J34" s="162"/>
      <c r="K34" s="158"/>
      <c r="L34" s="158"/>
      <c r="M34" s="159"/>
      <c r="N34" s="159"/>
      <c r="O34" s="159"/>
      <c r="P34" s="159"/>
      <c r="Q34" s="159"/>
      <c r="R34" s="163"/>
    </row>
    <row r="35" spans="2:18" s="6" customFormat="1" ht="12.75" customHeight="1" x14ac:dyDescent="0.25">
      <c r="B35" s="165" t="s">
        <v>484</v>
      </c>
      <c r="C35" s="161" t="s">
        <v>31</v>
      </c>
      <c r="D35" s="201">
        <f t="shared" si="2"/>
        <v>0</v>
      </c>
      <c r="E35" s="162"/>
      <c r="F35" s="162"/>
      <c r="G35" s="162"/>
      <c r="H35" s="162"/>
      <c r="I35" s="162"/>
      <c r="J35" s="162"/>
      <c r="K35" s="158"/>
      <c r="L35" s="158"/>
      <c r="M35" s="159"/>
      <c r="N35" s="159"/>
      <c r="O35" s="159"/>
      <c r="P35" s="159"/>
      <c r="Q35" s="159"/>
      <c r="R35" s="163"/>
    </row>
    <row r="36" spans="2:18" s="6" customFormat="1" ht="12.75" customHeight="1" x14ac:dyDescent="0.25">
      <c r="B36" s="165" t="s">
        <v>485</v>
      </c>
      <c r="C36" s="161" t="s">
        <v>32</v>
      </c>
      <c r="D36" s="201">
        <f t="shared" si="2"/>
        <v>0</v>
      </c>
      <c r="E36" s="162"/>
      <c r="F36" s="162"/>
      <c r="G36" s="162"/>
      <c r="H36" s="162"/>
      <c r="I36" s="162"/>
      <c r="J36" s="162"/>
      <c r="K36" s="166"/>
      <c r="L36" s="166"/>
      <c r="M36" s="167"/>
      <c r="N36" s="167"/>
      <c r="O36" s="167"/>
      <c r="P36" s="167"/>
      <c r="Q36" s="167"/>
      <c r="R36" s="163"/>
    </row>
    <row r="37" spans="2:18" s="6" customFormat="1" ht="12.75" customHeight="1" x14ac:dyDescent="0.25">
      <c r="B37" s="165" t="s">
        <v>486</v>
      </c>
      <c r="C37" s="161" t="s">
        <v>33</v>
      </c>
      <c r="D37" s="201">
        <f t="shared" si="2"/>
        <v>0</v>
      </c>
      <c r="E37" s="162"/>
      <c r="F37" s="162"/>
      <c r="G37" s="162"/>
      <c r="H37" s="162"/>
      <c r="I37" s="162"/>
      <c r="J37" s="162"/>
      <c r="K37" s="166"/>
      <c r="L37" s="166"/>
      <c r="M37" s="167"/>
      <c r="N37" s="167"/>
      <c r="O37" s="167"/>
      <c r="P37" s="167"/>
      <c r="Q37" s="167"/>
      <c r="R37" s="163"/>
    </row>
    <row r="38" spans="2:18" s="6" customFormat="1" ht="12.75" customHeight="1" x14ac:dyDescent="0.25">
      <c r="B38" s="165" t="s">
        <v>487</v>
      </c>
      <c r="C38" s="161" t="s">
        <v>34</v>
      </c>
      <c r="D38" s="201">
        <f t="shared" si="2"/>
        <v>0</v>
      </c>
      <c r="E38" s="162"/>
      <c r="F38" s="162"/>
      <c r="G38" s="162"/>
      <c r="H38" s="162"/>
      <c r="I38" s="162"/>
      <c r="J38" s="162"/>
      <c r="K38" s="158"/>
      <c r="L38" s="158"/>
      <c r="M38" s="159"/>
      <c r="N38" s="159"/>
      <c r="O38" s="159"/>
      <c r="P38" s="159"/>
      <c r="Q38" s="159"/>
      <c r="R38" s="163"/>
    </row>
    <row r="39" spans="2:18" s="6" customFormat="1" ht="12.75" customHeight="1" x14ac:dyDescent="0.2">
      <c r="B39" s="347">
        <v>6</v>
      </c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</row>
    <row r="40" spans="2:18" ht="12" customHeight="1" x14ac:dyDescent="0.2">
      <c r="B40" s="168" t="s">
        <v>342</v>
      </c>
      <c r="C40" s="168" t="s">
        <v>343</v>
      </c>
      <c r="D40" s="168">
        <v>1</v>
      </c>
      <c r="E40" s="168">
        <v>2</v>
      </c>
      <c r="F40" s="168">
        <v>3</v>
      </c>
      <c r="G40" s="168">
        <v>4</v>
      </c>
      <c r="H40" s="168">
        <v>5</v>
      </c>
      <c r="I40" s="168">
        <v>6</v>
      </c>
      <c r="J40" s="168">
        <v>7</v>
      </c>
      <c r="K40" s="168">
        <v>8</v>
      </c>
      <c r="L40" s="161">
        <v>9</v>
      </c>
      <c r="M40" s="169">
        <v>10</v>
      </c>
      <c r="N40" s="169">
        <v>11</v>
      </c>
      <c r="O40" s="169">
        <v>12</v>
      </c>
      <c r="P40" s="169">
        <v>13</v>
      </c>
      <c r="Q40" s="161">
        <v>14</v>
      </c>
      <c r="R40" s="170">
        <v>15</v>
      </c>
    </row>
    <row r="41" spans="2:18" s="6" customFormat="1" ht="12.75" customHeight="1" x14ac:dyDescent="0.25">
      <c r="B41" s="165" t="s">
        <v>488</v>
      </c>
      <c r="C41" s="161" t="s">
        <v>35</v>
      </c>
      <c r="D41" s="201">
        <f>E41+F41+G41+H41+I41+J41</f>
        <v>0</v>
      </c>
      <c r="E41" s="162"/>
      <c r="F41" s="162"/>
      <c r="G41" s="162"/>
      <c r="H41" s="162"/>
      <c r="I41" s="162"/>
      <c r="J41" s="162"/>
      <c r="K41" s="158"/>
      <c r="L41" s="158"/>
      <c r="M41" s="159"/>
      <c r="N41" s="159"/>
      <c r="O41" s="159"/>
      <c r="P41" s="159"/>
      <c r="Q41" s="159"/>
      <c r="R41" s="163"/>
    </row>
    <row r="42" spans="2:18" s="6" customFormat="1" ht="12.75" customHeight="1" x14ac:dyDescent="0.25">
      <c r="B42" s="165" t="s">
        <v>489</v>
      </c>
      <c r="C42" s="161" t="s">
        <v>36</v>
      </c>
      <c r="D42" s="201">
        <f t="shared" ref="D42:D59" si="5">E42+F42+G42+H42+I42+J42</f>
        <v>0</v>
      </c>
      <c r="E42" s="162"/>
      <c r="F42" s="162"/>
      <c r="G42" s="162"/>
      <c r="H42" s="162"/>
      <c r="I42" s="162"/>
      <c r="J42" s="162"/>
      <c r="K42" s="158"/>
      <c r="L42" s="158"/>
      <c r="M42" s="159"/>
      <c r="N42" s="159"/>
      <c r="O42" s="159"/>
      <c r="P42" s="159"/>
      <c r="Q42" s="159"/>
      <c r="R42" s="163"/>
    </row>
    <row r="43" spans="2:18" s="6" customFormat="1" ht="12.75" customHeight="1" x14ac:dyDescent="0.25">
      <c r="B43" s="165" t="s">
        <v>490</v>
      </c>
      <c r="C43" s="161" t="s">
        <v>37</v>
      </c>
      <c r="D43" s="201">
        <f t="shared" si="5"/>
        <v>0</v>
      </c>
      <c r="E43" s="162"/>
      <c r="F43" s="162"/>
      <c r="G43" s="162"/>
      <c r="H43" s="162"/>
      <c r="I43" s="162"/>
      <c r="J43" s="162"/>
      <c r="K43" s="158"/>
      <c r="L43" s="158"/>
      <c r="M43" s="159"/>
      <c r="N43" s="159"/>
      <c r="O43" s="159"/>
      <c r="P43" s="159"/>
      <c r="Q43" s="159"/>
      <c r="R43" s="163"/>
    </row>
    <row r="44" spans="2:18" s="6" customFormat="1" ht="12.75" customHeight="1" x14ac:dyDescent="0.25">
      <c r="B44" s="165" t="s">
        <v>491</v>
      </c>
      <c r="C44" s="161" t="s">
        <v>38</v>
      </c>
      <c r="D44" s="201">
        <f t="shared" si="5"/>
        <v>0</v>
      </c>
      <c r="E44" s="162"/>
      <c r="F44" s="162"/>
      <c r="G44" s="162"/>
      <c r="H44" s="162"/>
      <c r="I44" s="162"/>
      <c r="J44" s="162"/>
      <c r="K44" s="158"/>
      <c r="L44" s="158"/>
      <c r="M44" s="159"/>
      <c r="N44" s="159"/>
      <c r="O44" s="159"/>
      <c r="P44" s="159"/>
      <c r="Q44" s="159"/>
      <c r="R44" s="163"/>
    </row>
    <row r="45" spans="2:18" s="6" customFormat="1" ht="12.75" customHeight="1" x14ac:dyDescent="0.25">
      <c r="B45" s="165" t="s">
        <v>492</v>
      </c>
      <c r="C45" s="161" t="s">
        <v>39</v>
      </c>
      <c r="D45" s="201">
        <f t="shared" si="5"/>
        <v>0</v>
      </c>
      <c r="E45" s="162"/>
      <c r="F45" s="162"/>
      <c r="G45" s="162"/>
      <c r="H45" s="162"/>
      <c r="I45" s="162"/>
      <c r="J45" s="162"/>
      <c r="K45" s="158"/>
      <c r="L45" s="158"/>
      <c r="M45" s="159"/>
      <c r="N45" s="159"/>
      <c r="O45" s="159"/>
      <c r="P45" s="159"/>
      <c r="Q45" s="159"/>
      <c r="R45" s="163"/>
    </row>
    <row r="46" spans="2:18" s="6" customFormat="1" ht="12.75" customHeight="1" x14ac:dyDescent="0.25">
      <c r="B46" s="165" t="s">
        <v>493</v>
      </c>
      <c r="C46" s="161" t="s">
        <v>40</v>
      </c>
      <c r="D46" s="201">
        <f t="shared" si="5"/>
        <v>0</v>
      </c>
      <c r="E46" s="162"/>
      <c r="F46" s="162"/>
      <c r="G46" s="162"/>
      <c r="H46" s="162"/>
      <c r="I46" s="162"/>
      <c r="J46" s="162"/>
      <c r="K46" s="158"/>
      <c r="L46" s="158"/>
      <c r="M46" s="159"/>
      <c r="N46" s="159"/>
      <c r="O46" s="159"/>
      <c r="P46" s="159"/>
      <c r="Q46" s="159"/>
      <c r="R46" s="163"/>
    </row>
    <row r="47" spans="2:18" s="6" customFormat="1" ht="12.75" customHeight="1" x14ac:dyDescent="0.25">
      <c r="B47" s="165" t="s">
        <v>494</v>
      </c>
      <c r="C47" s="161" t="s">
        <v>41</v>
      </c>
      <c r="D47" s="201">
        <f t="shared" si="5"/>
        <v>0</v>
      </c>
      <c r="E47" s="162"/>
      <c r="F47" s="162"/>
      <c r="G47" s="162"/>
      <c r="H47" s="162"/>
      <c r="I47" s="162"/>
      <c r="J47" s="162"/>
      <c r="K47" s="158"/>
      <c r="L47" s="158"/>
      <c r="M47" s="159"/>
      <c r="N47" s="159"/>
      <c r="O47" s="159"/>
      <c r="P47" s="159"/>
      <c r="Q47" s="159"/>
      <c r="R47" s="163"/>
    </row>
    <row r="48" spans="2:18" s="6" customFormat="1" ht="12.75" customHeight="1" x14ac:dyDescent="0.25">
      <c r="B48" s="165" t="s">
        <v>495</v>
      </c>
      <c r="C48" s="161" t="s">
        <v>42</v>
      </c>
      <c r="D48" s="201">
        <f t="shared" si="5"/>
        <v>0</v>
      </c>
      <c r="E48" s="162"/>
      <c r="F48" s="162"/>
      <c r="G48" s="162"/>
      <c r="H48" s="162"/>
      <c r="I48" s="162"/>
      <c r="J48" s="162"/>
      <c r="K48" s="158"/>
      <c r="L48" s="158"/>
      <c r="M48" s="159"/>
      <c r="N48" s="159"/>
      <c r="O48" s="159"/>
      <c r="P48" s="159"/>
      <c r="Q48" s="159"/>
      <c r="R48" s="163"/>
    </row>
    <row r="49" spans="2:18" s="6" customFormat="1" ht="12.75" customHeight="1" x14ac:dyDescent="0.25">
      <c r="B49" s="165" t="s">
        <v>496</v>
      </c>
      <c r="C49" s="161" t="s">
        <v>43</v>
      </c>
      <c r="D49" s="201">
        <f t="shared" si="5"/>
        <v>0</v>
      </c>
      <c r="E49" s="162"/>
      <c r="F49" s="162"/>
      <c r="G49" s="162"/>
      <c r="H49" s="162"/>
      <c r="I49" s="162"/>
      <c r="J49" s="162"/>
      <c r="K49" s="158"/>
      <c r="L49" s="158"/>
      <c r="M49" s="159"/>
      <c r="N49" s="159"/>
      <c r="O49" s="159"/>
      <c r="P49" s="159"/>
      <c r="Q49" s="159"/>
      <c r="R49" s="163"/>
    </row>
    <row r="50" spans="2:18" s="6" customFormat="1" ht="12.75" customHeight="1" x14ac:dyDescent="0.25">
      <c r="B50" s="165" t="s">
        <v>497</v>
      </c>
      <c r="C50" s="161" t="s">
        <v>44</v>
      </c>
      <c r="D50" s="201">
        <f t="shared" si="5"/>
        <v>0</v>
      </c>
      <c r="E50" s="162"/>
      <c r="F50" s="162"/>
      <c r="G50" s="162"/>
      <c r="H50" s="162"/>
      <c r="I50" s="162"/>
      <c r="J50" s="162"/>
      <c r="K50" s="158"/>
      <c r="L50" s="158"/>
      <c r="M50" s="159"/>
      <c r="N50" s="159"/>
      <c r="O50" s="159"/>
      <c r="P50" s="159"/>
      <c r="Q50" s="159"/>
      <c r="R50" s="163"/>
    </row>
    <row r="51" spans="2:18" s="6" customFormat="1" ht="12.75" customHeight="1" x14ac:dyDescent="0.25">
      <c r="B51" s="165" t="s">
        <v>498</v>
      </c>
      <c r="C51" s="161" t="s">
        <v>45</v>
      </c>
      <c r="D51" s="201">
        <f t="shared" si="5"/>
        <v>0</v>
      </c>
      <c r="E51" s="162"/>
      <c r="F51" s="162"/>
      <c r="G51" s="162"/>
      <c r="H51" s="162"/>
      <c r="I51" s="162"/>
      <c r="J51" s="162"/>
      <c r="K51" s="158"/>
      <c r="L51" s="158"/>
      <c r="M51" s="159"/>
      <c r="N51" s="159"/>
      <c r="O51" s="159"/>
      <c r="P51" s="159"/>
      <c r="Q51" s="159"/>
      <c r="R51" s="163"/>
    </row>
    <row r="52" spans="2:18" s="6" customFormat="1" ht="12.75" customHeight="1" x14ac:dyDescent="0.25">
      <c r="B52" s="165" t="s">
        <v>499</v>
      </c>
      <c r="C52" s="161" t="s">
        <v>46</v>
      </c>
      <c r="D52" s="201">
        <f t="shared" si="5"/>
        <v>0</v>
      </c>
      <c r="E52" s="162"/>
      <c r="F52" s="162"/>
      <c r="G52" s="162"/>
      <c r="H52" s="162"/>
      <c r="I52" s="162"/>
      <c r="J52" s="162"/>
      <c r="K52" s="158"/>
      <c r="L52" s="158"/>
      <c r="M52" s="159"/>
      <c r="N52" s="159"/>
      <c r="O52" s="159"/>
      <c r="P52" s="159"/>
      <c r="Q52" s="159"/>
      <c r="R52" s="163"/>
    </row>
    <row r="53" spans="2:18" s="6" customFormat="1" ht="12.75" customHeight="1" x14ac:dyDescent="0.25">
      <c r="B53" s="165" t="s">
        <v>500</v>
      </c>
      <c r="C53" s="161" t="s">
        <v>47</v>
      </c>
      <c r="D53" s="201">
        <f t="shared" si="5"/>
        <v>0</v>
      </c>
      <c r="E53" s="162"/>
      <c r="F53" s="162"/>
      <c r="G53" s="162"/>
      <c r="H53" s="162"/>
      <c r="I53" s="162"/>
      <c r="J53" s="162"/>
      <c r="K53" s="158"/>
      <c r="L53" s="158"/>
      <c r="M53" s="159"/>
      <c r="N53" s="159"/>
      <c r="O53" s="159"/>
      <c r="P53" s="159"/>
      <c r="Q53" s="159"/>
      <c r="R53" s="163"/>
    </row>
    <row r="54" spans="2:18" s="6" customFormat="1" ht="12.75" customHeight="1" x14ac:dyDescent="0.25">
      <c r="B54" s="165" t="s">
        <v>501</v>
      </c>
      <c r="C54" s="161" t="s">
        <v>48</v>
      </c>
      <c r="D54" s="201">
        <f t="shared" si="5"/>
        <v>0</v>
      </c>
      <c r="E54" s="162"/>
      <c r="F54" s="162"/>
      <c r="G54" s="162"/>
      <c r="H54" s="162"/>
      <c r="I54" s="162"/>
      <c r="J54" s="162"/>
      <c r="K54" s="158"/>
      <c r="L54" s="158"/>
      <c r="M54" s="159"/>
      <c r="N54" s="159"/>
      <c r="O54" s="159"/>
      <c r="P54" s="159"/>
      <c r="Q54" s="159"/>
      <c r="R54" s="163"/>
    </row>
    <row r="55" spans="2:18" s="6" customFormat="1" ht="12.75" customHeight="1" x14ac:dyDescent="0.25">
      <c r="B55" s="165" t="s">
        <v>502</v>
      </c>
      <c r="C55" s="161" t="s">
        <v>49</v>
      </c>
      <c r="D55" s="201">
        <f t="shared" si="5"/>
        <v>0</v>
      </c>
      <c r="E55" s="162"/>
      <c r="F55" s="162"/>
      <c r="G55" s="162"/>
      <c r="H55" s="162"/>
      <c r="I55" s="162"/>
      <c r="J55" s="162"/>
      <c r="K55" s="158"/>
      <c r="L55" s="158"/>
      <c r="M55" s="159"/>
      <c r="N55" s="159"/>
      <c r="O55" s="159"/>
      <c r="P55" s="159"/>
      <c r="Q55" s="159"/>
      <c r="R55" s="163"/>
    </row>
    <row r="56" spans="2:18" s="6" customFormat="1" ht="12.75" customHeight="1" x14ac:dyDescent="0.25">
      <c r="B56" s="165" t="s">
        <v>503</v>
      </c>
      <c r="C56" s="161" t="s">
        <v>50</v>
      </c>
      <c r="D56" s="201">
        <f t="shared" si="5"/>
        <v>0</v>
      </c>
      <c r="E56" s="162"/>
      <c r="F56" s="162"/>
      <c r="G56" s="162"/>
      <c r="H56" s="162"/>
      <c r="I56" s="162"/>
      <c r="J56" s="162"/>
      <c r="K56" s="158"/>
      <c r="L56" s="158"/>
      <c r="M56" s="159"/>
      <c r="N56" s="159"/>
      <c r="O56" s="159"/>
      <c r="P56" s="159"/>
      <c r="Q56" s="159"/>
      <c r="R56" s="163"/>
    </row>
    <row r="57" spans="2:18" s="6" customFormat="1" ht="12.75" customHeight="1" x14ac:dyDescent="0.25">
      <c r="B57" s="165" t="s">
        <v>504</v>
      </c>
      <c r="C57" s="161" t="s">
        <v>51</v>
      </c>
      <c r="D57" s="201">
        <f t="shared" si="5"/>
        <v>0</v>
      </c>
      <c r="E57" s="162"/>
      <c r="F57" s="162"/>
      <c r="G57" s="162"/>
      <c r="H57" s="162"/>
      <c r="I57" s="162"/>
      <c r="J57" s="162"/>
      <c r="K57" s="158"/>
      <c r="L57" s="158"/>
      <c r="M57" s="159"/>
      <c r="N57" s="159"/>
      <c r="O57" s="159"/>
      <c r="P57" s="159"/>
      <c r="Q57" s="159"/>
      <c r="R57" s="163"/>
    </row>
    <row r="58" spans="2:18" s="6" customFormat="1" ht="12.75" customHeight="1" x14ac:dyDescent="0.25">
      <c r="B58" s="165" t="s">
        <v>505</v>
      </c>
      <c r="C58" s="161" t="s">
        <v>446</v>
      </c>
      <c r="D58" s="201">
        <f t="shared" si="5"/>
        <v>0</v>
      </c>
      <c r="E58" s="162"/>
      <c r="F58" s="162"/>
      <c r="G58" s="162"/>
      <c r="H58" s="162"/>
      <c r="I58" s="162"/>
      <c r="J58" s="162"/>
      <c r="K58" s="158"/>
      <c r="L58" s="158"/>
      <c r="M58" s="159"/>
      <c r="N58" s="159"/>
      <c r="O58" s="159"/>
      <c r="P58" s="159"/>
      <c r="Q58" s="159"/>
      <c r="R58" s="163"/>
    </row>
    <row r="59" spans="2:18" s="14" customFormat="1" ht="12.75" customHeight="1" x14ac:dyDescent="0.25">
      <c r="B59" s="165" t="s">
        <v>506</v>
      </c>
      <c r="C59" s="161" t="s">
        <v>447</v>
      </c>
      <c r="D59" s="201">
        <f t="shared" si="5"/>
        <v>0</v>
      </c>
      <c r="E59" s="162"/>
      <c r="F59" s="162"/>
      <c r="G59" s="162"/>
      <c r="H59" s="162"/>
      <c r="I59" s="162"/>
      <c r="J59" s="162"/>
      <c r="K59" s="158"/>
      <c r="L59" s="158"/>
      <c r="M59" s="159"/>
      <c r="N59" s="159"/>
      <c r="O59" s="159"/>
      <c r="P59" s="159"/>
      <c r="Q59" s="159"/>
      <c r="R59" s="163"/>
    </row>
    <row r="60" spans="2:18" s="6" customFormat="1" ht="12.75" customHeight="1" x14ac:dyDescent="0.2">
      <c r="B60" s="185" t="s">
        <v>287</v>
      </c>
      <c r="C60" s="186" t="s">
        <v>52</v>
      </c>
      <c r="D60" s="205">
        <f>D61+D62+D63+D64+D65+D66+D67+D68+D69+D70+D71+D72+D73+D74+D75</f>
        <v>0</v>
      </c>
      <c r="E60" s="205">
        <f>E61+E62+E63+E64+E65+E66+E67+E68+E69+E70+E71+E72+E73+E74+E75</f>
        <v>0</v>
      </c>
      <c r="F60" s="205">
        <f t="shared" ref="F60:R60" si="6">F61+F62+F63+F64+F65+F66+F67+F68+F69+F70+F71+F72+F73+F74+F75</f>
        <v>0</v>
      </c>
      <c r="G60" s="205">
        <f t="shared" si="6"/>
        <v>0</v>
      </c>
      <c r="H60" s="205">
        <f t="shared" si="6"/>
        <v>0</v>
      </c>
      <c r="I60" s="205">
        <f t="shared" si="6"/>
        <v>0</v>
      </c>
      <c r="J60" s="205">
        <f t="shared" si="6"/>
        <v>0</v>
      </c>
      <c r="K60" s="205">
        <f t="shared" si="6"/>
        <v>0</v>
      </c>
      <c r="L60" s="205">
        <f t="shared" si="6"/>
        <v>0</v>
      </c>
      <c r="M60" s="205">
        <f t="shared" si="6"/>
        <v>0</v>
      </c>
      <c r="N60" s="205">
        <f t="shared" si="6"/>
        <v>0</v>
      </c>
      <c r="O60" s="205">
        <f t="shared" si="6"/>
        <v>0</v>
      </c>
      <c r="P60" s="205">
        <f t="shared" si="6"/>
        <v>0</v>
      </c>
      <c r="Q60" s="205">
        <f t="shared" si="6"/>
        <v>0</v>
      </c>
      <c r="R60" s="205">
        <f t="shared" si="6"/>
        <v>0</v>
      </c>
    </row>
    <row r="61" spans="2:18" s="6" customFormat="1" ht="21.75" customHeight="1" x14ac:dyDescent="0.25">
      <c r="B61" s="160" t="s">
        <v>507</v>
      </c>
      <c r="C61" s="161" t="s">
        <v>6</v>
      </c>
      <c r="D61" s="201">
        <f>E61+F61+G61+H61+I61+J61</f>
        <v>0</v>
      </c>
      <c r="E61" s="162"/>
      <c r="F61" s="162"/>
      <c r="G61" s="162"/>
      <c r="H61" s="162"/>
      <c r="I61" s="162"/>
      <c r="J61" s="162"/>
      <c r="K61" s="158"/>
      <c r="L61" s="158"/>
      <c r="M61" s="159"/>
      <c r="N61" s="159"/>
      <c r="O61" s="159"/>
      <c r="P61" s="159"/>
      <c r="Q61" s="159"/>
      <c r="R61" s="163"/>
    </row>
    <row r="62" spans="2:18" s="6" customFormat="1" ht="12.75" customHeight="1" x14ac:dyDescent="0.25">
      <c r="B62" s="165" t="s">
        <v>508</v>
      </c>
      <c r="C62" s="161" t="s">
        <v>7</v>
      </c>
      <c r="D62" s="201">
        <f t="shared" ref="D62:D75" si="7">E62+F62+G62+H62+I62+J62</f>
        <v>0</v>
      </c>
      <c r="E62" s="162"/>
      <c r="F62" s="162"/>
      <c r="G62" s="162"/>
      <c r="H62" s="162"/>
      <c r="I62" s="162"/>
      <c r="J62" s="162"/>
      <c r="K62" s="158"/>
      <c r="L62" s="158"/>
      <c r="M62" s="159"/>
      <c r="N62" s="159"/>
      <c r="O62" s="159"/>
      <c r="P62" s="159"/>
      <c r="Q62" s="159"/>
      <c r="R62" s="163"/>
    </row>
    <row r="63" spans="2:18" s="6" customFormat="1" ht="12.75" customHeight="1" x14ac:dyDescent="0.25">
      <c r="B63" s="165" t="s">
        <v>509</v>
      </c>
      <c r="C63" s="161" t="s">
        <v>8</v>
      </c>
      <c r="D63" s="201">
        <f t="shared" si="7"/>
        <v>0</v>
      </c>
      <c r="E63" s="162"/>
      <c r="F63" s="162"/>
      <c r="G63" s="162"/>
      <c r="H63" s="162"/>
      <c r="I63" s="162"/>
      <c r="J63" s="162"/>
      <c r="K63" s="158"/>
      <c r="L63" s="158"/>
      <c r="M63" s="158"/>
      <c r="N63" s="158"/>
      <c r="O63" s="158"/>
      <c r="P63" s="158"/>
      <c r="Q63" s="158"/>
      <c r="R63" s="163"/>
    </row>
    <row r="64" spans="2:18" s="6" customFormat="1" ht="12.9" customHeight="1" x14ac:dyDescent="0.25">
      <c r="B64" s="165" t="s">
        <v>510</v>
      </c>
      <c r="C64" s="161" t="s">
        <v>9</v>
      </c>
      <c r="D64" s="201">
        <f t="shared" si="7"/>
        <v>0</v>
      </c>
      <c r="E64" s="162"/>
      <c r="F64" s="162"/>
      <c r="G64" s="162"/>
      <c r="H64" s="162"/>
      <c r="I64" s="162"/>
      <c r="J64" s="162"/>
      <c r="K64" s="158"/>
      <c r="L64" s="158"/>
      <c r="M64" s="158"/>
      <c r="N64" s="158"/>
      <c r="O64" s="158"/>
      <c r="P64" s="158"/>
      <c r="Q64" s="158"/>
      <c r="R64" s="163"/>
    </row>
    <row r="65" spans="2:18" s="6" customFormat="1" ht="12.9" customHeight="1" x14ac:dyDescent="0.25">
      <c r="B65" s="165" t="s">
        <v>511</v>
      </c>
      <c r="C65" s="161" t="s">
        <v>53</v>
      </c>
      <c r="D65" s="201">
        <f t="shared" si="7"/>
        <v>0</v>
      </c>
      <c r="E65" s="162"/>
      <c r="F65" s="162"/>
      <c r="G65" s="162"/>
      <c r="H65" s="162"/>
      <c r="I65" s="162"/>
      <c r="J65" s="162"/>
      <c r="K65" s="158"/>
      <c r="L65" s="158"/>
      <c r="M65" s="159"/>
      <c r="N65" s="159"/>
      <c r="O65" s="159"/>
      <c r="P65" s="159"/>
      <c r="Q65" s="159"/>
      <c r="R65" s="163"/>
    </row>
    <row r="66" spans="2:18" s="6" customFormat="1" ht="12.9" customHeight="1" x14ac:dyDescent="0.25">
      <c r="B66" s="165" t="s">
        <v>512</v>
      </c>
      <c r="C66" s="161" t="s">
        <v>54</v>
      </c>
      <c r="D66" s="201">
        <f t="shared" si="7"/>
        <v>0</v>
      </c>
      <c r="E66" s="162"/>
      <c r="F66" s="162"/>
      <c r="G66" s="162"/>
      <c r="H66" s="162"/>
      <c r="I66" s="162"/>
      <c r="J66" s="162"/>
      <c r="K66" s="158"/>
      <c r="L66" s="158"/>
      <c r="M66" s="159"/>
      <c r="N66" s="159"/>
      <c r="O66" s="159"/>
      <c r="P66" s="159"/>
      <c r="Q66" s="159"/>
      <c r="R66" s="163"/>
    </row>
    <row r="67" spans="2:18" s="6" customFormat="1" ht="12.9" customHeight="1" x14ac:dyDescent="0.25">
      <c r="B67" s="165" t="s">
        <v>513</v>
      </c>
      <c r="C67" s="161" t="s">
        <v>55</v>
      </c>
      <c r="D67" s="201">
        <f t="shared" si="7"/>
        <v>0</v>
      </c>
      <c r="E67" s="162"/>
      <c r="F67" s="162"/>
      <c r="G67" s="162"/>
      <c r="H67" s="162"/>
      <c r="I67" s="162"/>
      <c r="J67" s="162"/>
      <c r="K67" s="158"/>
      <c r="L67" s="158"/>
      <c r="M67" s="159"/>
      <c r="N67" s="159"/>
      <c r="O67" s="159"/>
      <c r="P67" s="159"/>
      <c r="Q67" s="159"/>
      <c r="R67" s="163"/>
    </row>
    <row r="68" spans="2:18" s="6" customFormat="1" ht="12.9" customHeight="1" x14ac:dyDescent="0.25">
      <c r="B68" s="165" t="s">
        <v>514</v>
      </c>
      <c r="C68" s="161" t="s">
        <v>56</v>
      </c>
      <c r="D68" s="201">
        <f t="shared" si="7"/>
        <v>0</v>
      </c>
      <c r="E68" s="162"/>
      <c r="F68" s="162"/>
      <c r="G68" s="162"/>
      <c r="H68" s="162"/>
      <c r="I68" s="162"/>
      <c r="J68" s="162"/>
      <c r="K68" s="158"/>
      <c r="L68" s="158"/>
      <c r="M68" s="159"/>
      <c r="N68" s="159"/>
      <c r="O68" s="159"/>
      <c r="P68" s="159"/>
      <c r="Q68" s="159"/>
      <c r="R68" s="163"/>
    </row>
    <row r="69" spans="2:18" s="6" customFormat="1" ht="12.9" customHeight="1" x14ac:dyDescent="0.25">
      <c r="B69" s="171" t="s">
        <v>515</v>
      </c>
      <c r="C69" s="161" t="s">
        <v>57</v>
      </c>
      <c r="D69" s="201">
        <f t="shared" si="7"/>
        <v>0</v>
      </c>
      <c r="E69" s="162"/>
      <c r="F69" s="162"/>
      <c r="G69" s="162"/>
      <c r="H69" s="162"/>
      <c r="I69" s="162"/>
      <c r="J69" s="162"/>
      <c r="K69" s="158"/>
      <c r="L69" s="158"/>
      <c r="M69" s="159"/>
      <c r="N69" s="159"/>
      <c r="O69" s="159"/>
      <c r="P69" s="159"/>
      <c r="Q69" s="159"/>
      <c r="R69" s="163"/>
    </row>
    <row r="70" spans="2:18" s="6" customFormat="1" ht="12.9" customHeight="1" x14ac:dyDescent="0.25">
      <c r="B70" s="165" t="s">
        <v>516</v>
      </c>
      <c r="C70" s="161" t="s">
        <v>58</v>
      </c>
      <c r="D70" s="201">
        <f t="shared" si="7"/>
        <v>0</v>
      </c>
      <c r="E70" s="162"/>
      <c r="F70" s="162"/>
      <c r="G70" s="162"/>
      <c r="H70" s="162"/>
      <c r="I70" s="162"/>
      <c r="J70" s="162"/>
      <c r="K70" s="158"/>
      <c r="L70" s="158"/>
      <c r="M70" s="159"/>
      <c r="N70" s="159"/>
      <c r="O70" s="159"/>
      <c r="P70" s="159"/>
      <c r="Q70" s="159"/>
      <c r="R70" s="163"/>
    </row>
    <row r="71" spans="2:18" s="6" customFormat="1" ht="12.9" customHeight="1" x14ac:dyDescent="0.25">
      <c r="B71" s="165" t="s">
        <v>517</v>
      </c>
      <c r="C71" s="161" t="s">
        <v>59</v>
      </c>
      <c r="D71" s="201">
        <f t="shared" si="7"/>
        <v>0</v>
      </c>
      <c r="E71" s="162"/>
      <c r="F71" s="162"/>
      <c r="G71" s="162"/>
      <c r="H71" s="162"/>
      <c r="I71" s="162"/>
      <c r="J71" s="162"/>
      <c r="K71" s="158"/>
      <c r="L71" s="158"/>
      <c r="M71" s="159"/>
      <c r="N71" s="159"/>
      <c r="O71" s="159"/>
      <c r="P71" s="159"/>
      <c r="Q71" s="159"/>
      <c r="R71" s="163"/>
    </row>
    <row r="72" spans="2:18" s="6" customFormat="1" ht="12.9" customHeight="1" x14ac:dyDescent="0.25">
      <c r="B72" s="165" t="s">
        <v>518</v>
      </c>
      <c r="C72" s="161" t="s">
        <v>60</v>
      </c>
      <c r="D72" s="201">
        <f t="shared" si="7"/>
        <v>0</v>
      </c>
      <c r="E72" s="162"/>
      <c r="F72" s="162"/>
      <c r="G72" s="162"/>
      <c r="H72" s="162"/>
      <c r="I72" s="162"/>
      <c r="J72" s="162"/>
      <c r="K72" s="158"/>
      <c r="L72" s="158"/>
      <c r="M72" s="159"/>
      <c r="N72" s="159"/>
      <c r="O72" s="159"/>
      <c r="P72" s="159"/>
      <c r="Q72" s="159"/>
      <c r="R72" s="163"/>
    </row>
    <row r="73" spans="2:18" s="6" customFormat="1" ht="12.9" customHeight="1" x14ac:dyDescent="0.25">
      <c r="B73" s="165" t="s">
        <v>519</v>
      </c>
      <c r="C73" s="161" t="s">
        <v>61</v>
      </c>
      <c r="D73" s="201">
        <f t="shared" si="7"/>
        <v>0</v>
      </c>
      <c r="E73" s="162"/>
      <c r="F73" s="162"/>
      <c r="G73" s="162"/>
      <c r="H73" s="162"/>
      <c r="I73" s="162"/>
      <c r="J73" s="162"/>
      <c r="K73" s="158"/>
      <c r="L73" s="158"/>
      <c r="M73" s="159"/>
      <c r="N73" s="159"/>
      <c r="O73" s="159"/>
      <c r="P73" s="159"/>
      <c r="Q73" s="159"/>
      <c r="R73" s="163"/>
    </row>
    <row r="74" spans="2:18" s="6" customFormat="1" ht="12.9" customHeight="1" x14ac:dyDescent="0.25">
      <c r="B74" s="165" t="s">
        <v>520</v>
      </c>
      <c r="C74" s="161" t="s">
        <v>135</v>
      </c>
      <c r="D74" s="201">
        <f t="shared" si="7"/>
        <v>0</v>
      </c>
      <c r="E74" s="162"/>
      <c r="F74" s="162"/>
      <c r="G74" s="162"/>
      <c r="H74" s="162"/>
      <c r="I74" s="162"/>
      <c r="J74" s="162"/>
      <c r="K74" s="158"/>
      <c r="L74" s="158"/>
      <c r="M74" s="159"/>
      <c r="N74" s="159"/>
      <c r="O74" s="159"/>
      <c r="P74" s="159"/>
      <c r="Q74" s="159"/>
      <c r="R74" s="163"/>
    </row>
    <row r="75" spans="2:18" s="6" customFormat="1" ht="12.9" customHeight="1" x14ac:dyDescent="0.25">
      <c r="B75" s="165" t="s">
        <v>521</v>
      </c>
      <c r="C75" s="161" t="s">
        <v>290</v>
      </c>
      <c r="D75" s="201">
        <f t="shared" si="7"/>
        <v>0</v>
      </c>
      <c r="E75" s="162"/>
      <c r="F75" s="162"/>
      <c r="G75" s="162"/>
      <c r="H75" s="162"/>
      <c r="I75" s="162"/>
      <c r="J75" s="162"/>
      <c r="K75" s="158"/>
      <c r="L75" s="158"/>
      <c r="M75" s="159"/>
      <c r="N75" s="159"/>
      <c r="O75" s="159"/>
      <c r="P75" s="159"/>
      <c r="Q75" s="159"/>
      <c r="R75" s="163"/>
    </row>
    <row r="76" spans="2:18" s="6" customFormat="1" ht="12.9" customHeight="1" x14ac:dyDescent="0.2">
      <c r="B76" s="188" t="s">
        <v>288</v>
      </c>
      <c r="C76" s="186" t="s">
        <v>62</v>
      </c>
      <c r="D76" s="205">
        <f t="shared" ref="D76" si="8">D77+D78+D79+D80+D81+D82+D85+D86+D87+D88+D89+D90+D91+D92+D93+D94+D95+D96+D97+D98+D99+D100+D101+D102+D103+D104+D105+D106+D107+D108+D109+D110+D111+D112+D114+D115+D116+D117+D118+D119+D120+D121+D122+D123+D124+D125+D126+D130+D131+D132+D133+D134+D135+D136+D137+D138+D139+D140+D141+D142+D143+D144+D145+D146+D147+D148+D149+D150+D151+D152+D153+D154+D155+D156+D157+D158+D159+D160+D161+D162+D163+D164+D165+D166+D167+D168+D169+D170+D173+D174+D175+D176+D177+D178+D179+D180+D181+D182+D183+D184+D185+D186+D187+D188+D189+D190+D191+D192+D193+D194+D113</f>
        <v>0</v>
      </c>
      <c r="E76" s="205">
        <f>E77+E78+E79+E80+E81+E82+E85+E86+E87+E88+E89+E90+E91+E92+E93+E94+E95+E96+E97+E98+E99+E100+E101+E102+E103+E104+E105+E106+E107+E108+E109+E110+E111+E112+E114+E115+E116+E117+E118+E119+E120+E121+E122+E123+E124+E125+E126+E130+E131+E132+E133+E134+E135+E136+E137+E138+E139+E140+E141+E142+E143+E144+E145+E146+E147+E148+E149+E150+E151+E152+E153+E154+E155+E156+E157+E158+E159+E160+E161+E162+E163+E164+E165+E166+E167+E168+E169+E170+E173+E174+E175+E176+E177+E178+E179+E180+E181+E182+E183+E184+E185+E186+E187+E188+E189+E190+E191+E192+E193+E194+E113+E127</f>
        <v>0</v>
      </c>
      <c r="F76" s="205">
        <f t="shared" ref="F76:R76" si="9">F77+F78+F79+F80+F81+F82+F85+F86+F87+F88+F89+F90+F91+F92+F93+F94+F95+F96+F97+F98+F99+F100+F101+F102+F103+F104+F105+F106+F107+F108+F109+F110+F111+F112+F114+F115+F116+F117+F118+F119+F120+F121+F122+F123+F124+F125+F126+F130+F131+F132+F133+F134+F135+F136+F137+F138+F139+F140+F141+F142+F143+F144+F145+F146+F147+F148+F149+F150+F151+F152+F153+F154+F155+F156+F157+F158+F159+F160+F161+F162+F163+F164+F165+F166+F167+F168+F169+F170+F173+F174+F175+F176+F177+F178+F179+F180+F181+F182+F183+F184+F185+F186+F187+F188+F189+F190+F191+F192+F193+F194+F113+F127</f>
        <v>0</v>
      </c>
      <c r="G76" s="205">
        <f t="shared" si="9"/>
        <v>0</v>
      </c>
      <c r="H76" s="205">
        <f t="shared" si="9"/>
        <v>0</v>
      </c>
      <c r="I76" s="205">
        <f t="shared" si="9"/>
        <v>0</v>
      </c>
      <c r="J76" s="205">
        <f t="shared" si="9"/>
        <v>0</v>
      </c>
      <c r="K76" s="205">
        <f t="shared" si="9"/>
        <v>0</v>
      </c>
      <c r="L76" s="205">
        <f t="shared" si="9"/>
        <v>0</v>
      </c>
      <c r="M76" s="205">
        <f t="shared" si="9"/>
        <v>0</v>
      </c>
      <c r="N76" s="205">
        <f t="shared" si="9"/>
        <v>0</v>
      </c>
      <c r="O76" s="205">
        <f t="shared" si="9"/>
        <v>0</v>
      </c>
      <c r="P76" s="205">
        <f t="shared" si="9"/>
        <v>0</v>
      </c>
      <c r="Q76" s="205">
        <f t="shared" si="9"/>
        <v>0</v>
      </c>
      <c r="R76" s="205">
        <f t="shared" si="9"/>
        <v>0</v>
      </c>
    </row>
    <row r="77" spans="2:18" s="6" customFormat="1" ht="22.5" customHeight="1" x14ac:dyDescent="0.25">
      <c r="B77" s="160" t="s">
        <v>522</v>
      </c>
      <c r="C77" s="161" t="s">
        <v>63</v>
      </c>
      <c r="D77" s="201">
        <f t="shared" ref="D77:D82" si="10">E77+F77+G77+H77+I77+J77</f>
        <v>0</v>
      </c>
      <c r="E77" s="162"/>
      <c r="F77" s="162"/>
      <c r="G77" s="162"/>
      <c r="H77" s="162"/>
      <c r="I77" s="162"/>
      <c r="J77" s="162"/>
      <c r="K77" s="158"/>
      <c r="L77" s="158"/>
      <c r="M77" s="159"/>
      <c r="N77" s="159"/>
      <c r="O77" s="159"/>
      <c r="P77" s="159"/>
      <c r="Q77" s="159"/>
      <c r="R77" s="163"/>
    </row>
    <row r="78" spans="2:18" s="6" customFormat="1" ht="12.9" customHeight="1" x14ac:dyDescent="0.25">
      <c r="B78" s="165" t="s">
        <v>523</v>
      </c>
      <c r="C78" s="161" t="s">
        <v>64</v>
      </c>
      <c r="D78" s="201">
        <f t="shared" si="10"/>
        <v>0</v>
      </c>
      <c r="E78" s="162"/>
      <c r="F78" s="162"/>
      <c r="G78" s="162"/>
      <c r="H78" s="162"/>
      <c r="I78" s="162"/>
      <c r="J78" s="162"/>
      <c r="K78" s="158"/>
      <c r="L78" s="158"/>
      <c r="M78" s="159"/>
      <c r="N78" s="159"/>
      <c r="O78" s="159"/>
      <c r="P78" s="159"/>
      <c r="Q78" s="159"/>
      <c r="R78" s="163"/>
    </row>
    <row r="79" spans="2:18" s="6" customFormat="1" ht="12.9" customHeight="1" x14ac:dyDescent="0.25">
      <c r="B79" s="165" t="s">
        <v>524</v>
      </c>
      <c r="C79" s="161" t="s">
        <v>65</v>
      </c>
      <c r="D79" s="201">
        <f t="shared" si="10"/>
        <v>0</v>
      </c>
      <c r="E79" s="162"/>
      <c r="F79" s="162"/>
      <c r="G79" s="162"/>
      <c r="H79" s="162"/>
      <c r="I79" s="162"/>
      <c r="J79" s="162"/>
      <c r="K79" s="158"/>
      <c r="L79" s="158"/>
      <c r="M79" s="159"/>
      <c r="N79" s="159"/>
      <c r="O79" s="159"/>
      <c r="P79" s="159"/>
      <c r="Q79" s="159"/>
      <c r="R79" s="163"/>
    </row>
    <row r="80" spans="2:18" s="6" customFormat="1" ht="12.9" customHeight="1" x14ac:dyDescent="0.25">
      <c r="B80" s="165" t="s">
        <v>525</v>
      </c>
      <c r="C80" s="161" t="s">
        <v>66</v>
      </c>
      <c r="D80" s="201">
        <f t="shared" si="10"/>
        <v>0</v>
      </c>
      <c r="E80" s="162"/>
      <c r="F80" s="162"/>
      <c r="G80" s="162"/>
      <c r="H80" s="162"/>
      <c r="I80" s="162"/>
      <c r="J80" s="162"/>
      <c r="K80" s="158"/>
      <c r="L80" s="158"/>
      <c r="M80" s="159"/>
      <c r="N80" s="159"/>
      <c r="O80" s="159"/>
      <c r="P80" s="159"/>
      <c r="Q80" s="159"/>
      <c r="R80" s="163"/>
    </row>
    <row r="81" spans="2:18" s="6" customFormat="1" ht="12.9" customHeight="1" x14ac:dyDescent="0.25">
      <c r="B81" s="165" t="s">
        <v>526</v>
      </c>
      <c r="C81" s="161" t="s">
        <v>67</v>
      </c>
      <c r="D81" s="201">
        <f t="shared" si="10"/>
        <v>0</v>
      </c>
      <c r="E81" s="162"/>
      <c r="F81" s="162"/>
      <c r="G81" s="162"/>
      <c r="H81" s="162"/>
      <c r="I81" s="162"/>
      <c r="J81" s="162"/>
      <c r="K81" s="158"/>
      <c r="L81" s="158"/>
      <c r="M81" s="159"/>
      <c r="N81" s="159"/>
      <c r="O81" s="159"/>
      <c r="P81" s="159"/>
      <c r="Q81" s="159"/>
      <c r="R81" s="163"/>
    </row>
    <row r="82" spans="2:18" s="6" customFormat="1" ht="12.9" customHeight="1" x14ac:dyDescent="0.25">
      <c r="B82" s="165" t="s">
        <v>527</v>
      </c>
      <c r="C82" s="161" t="s">
        <v>68</v>
      </c>
      <c r="D82" s="201">
        <f t="shared" si="10"/>
        <v>0</v>
      </c>
      <c r="E82" s="162"/>
      <c r="F82" s="162"/>
      <c r="G82" s="162"/>
      <c r="H82" s="162"/>
      <c r="I82" s="162"/>
      <c r="J82" s="162"/>
      <c r="K82" s="158"/>
      <c r="L82" s="158"/>
      <c r="M82" s="159"/>
      <c r="N82" s="159"/>
      <c r="O82" s="159"/>
      <c r="P82" s="159"/>
      <c r="Q82" s="159"/>
      <c r="R82" s="163"/>
    </row>
    <row r="83" spans="2:18" s="6" customFormat="1" ht="12.9" customHeight="1" x14ac:dyDescent="0.2">
      <c r="B83" s="347">
        <v>7</v>
      </c>
      <c r="C83" s="347"/>
      <c r="D83" s="347"/>
      <c r="E83" s="347"/>
      <c r="F83" s="347"/>
      <c r="G83" s="347"/>
      <c r="H83" s="347"/>
      <c r="I83" s="347"/>
      <c r="J83" s="347"/>
      <c r="K83" s="347"/>
      <c r="L83" s="347"/>
      <c r="M83" s="347"/>
      <c r="N83" s="347"/>
      <c r="O83" s="347"/>
      <c r="P83" s="347"/>
      <c r="Q83" s="347"/>
      <c r="R83" s="347"/>
    </row>
    <row r="84" spans="2:18" ht="12" customHeight="1" x14ac:dyDescent="0.2">
      <c r="B84" s="168" t="s">
        <v>342</v>
      </c>
      <c r="C84" s="168" t="s">
        <v>343</v>
      </c>
      <c r="D84" s="168">
        <v>1</v>
      </c>
      <c r="E84" s="168">
        <v>2</v>
      </c>
      <c r="F84" s="168">
        <v>3</v>
      </c>
      <c r="G84" s="168">
        <v>4</v>
      </c>
      <c r="H84" s="168">
        <v>5</v>
      </c>
      <c r="I84" s="168">
        <v>6</v>
      </c>
      <c r="J84" s="168">
        <v>7</v>
      </c>
      <c r="K84" s="168">
        <v>8</v>
      </c>
      <c r="L84" s="161">
        <v>9</v>
      </c>
      <c r="M84" s="169">
        <v>10</v>
      </c>
      <c r="N84" s="169">
        <v>11</v>
      </c>
      <c r="O84" s="169">
        <v>12</v>
      </c>
      <c r="P84" s="169">
        <v>13</v>
      </c>
      <c r="Q84" s="161">
        <v>14</v>
      </c>
      <c r="R84" s="170">
        <v>15</v>
      </c>
    </row>
    <row r="85" spans="2:18" s="6" customFormat="1" ht="12.9" customHeight="1" x14ac:dyDescent="0.25">
      <c r="B85" s="165" t="s">
        <v>528</v>
      </c>
      <c r="C85" s="161" t="s">
        <v>69</v>
      </c>
      <c r="D85" s="201">
        <f>E85+F85+G85+H85+I85+J85</f>
        <v>0</v>
      </c>
      <c r="E85" s="162"/>
      <c r="F85" s="162"/>
      <c r="G85" s="162"/>
      <c r="H85" s="162"/>
      <c r="I85" s="162"/>
      <c r="J85" s="162"/>
      <c r="K85" s="158"/>
      <c r="L85" s="158"/>
      <c r="M85" s="159"/>
      <c r="N85" s="159"/>
      <c r="O85" s="159"/>
      <c r="P85" s="159"/>
      <c r="Q85" s="159"/>
      <c r="R85" s="163"/>
    </row>
    <row r="86" spans="2:18" s="6" customFormat="1" ht="12.9" customHeight="1" x14ac:dyDescent="0.25">
      <c r="B86" s="165" t="s">
        <v>529</v>
      </c>
      <c r="C86" s="161" t="s">
        <v>70</v>
      </c>
      <c r="D86" s="201">
        <f t="shared" ref="D86:D127" si="11">E86+F86+G86+H86+I86+J86</f>
        <v>0</v>
      </c>
      <c r="E86" s="162"/>
      <c r="F86" s="162"/>
      <c r="G86" s="162"/>
      <c r="H86" s="162"/>
      <c r="I86" s="162"/>
      <c r="J86" s="162"/>
      <c r="K86" s="166"/>
      <c r="L86" s="166"/>
      <c r="M86" s="167"/>
      <c r="N86" s="167"/>
      <c r="O86" s="167"/>
      <c r="P86" s="167"/>
      <c r="Q86" s="167"/>
      <c r="R86" s="163"/>
    </row>
    <row r="87" spans="2:18" s="6" customFormat="1" ht="12.9" customHeight="1" x14ac:dyDescent="0.25">
      <c r="B87" s="165" t="s">
        <v>530</v>
      </c>
      <c r="C87" s="161" t="s">
        <v>71</v>
      </c>
      <c r="D87" s="201">
        <f t="shared" si="11"/>
        <v>0</v>
      </c>
      <c r="E87" s="162"/>
      <c r="F87" s="162"/>
      <c r="G87" s="162"/>
      <c r="H87" s="162"/>
      <c r="I87" s="162"/>
      <c r="J87" s="162"/>
      <c r="K87" s="158"/>
      <c r="L87" s="158"/>
      <c r="M87" s="159"/>
      <c r="N87" s="159"/>
      <c r="O87" s="159"/>
      <c r="P87" s="159"/>
      <c r="Q87" s="159"/>
      <c r="R87" s="163"/>
    </row>
    <row r="88" spans="2:18" s="6" customFormat="1" ht="12.9" customHeight="1" x14ac:dyDescent="0.25">
      <c r="B88" s="165" t="s">
        <v>531</v>
      </c>
      <c r="C88" s="161" t="s">
        <v>72</v>
      </c>
      <c r="D88" s="201">
        <f t="shared" si="11"/>
        <v>0</v>
      </c>
      <c r="E88" s="162"/>
      <c r="F88" s="162"/>
      <c r="G88" s="162"/>
      <c r="H88" s="162"/>
      <c r="I88" s="162"/>
      <c r="J88" s="162"/>
      <c r="K88" s="158"/>
      <c r="L88" s="158"/>
      <c r="M88" s="159"/>
      <c r="N88" s="159"/>
      <c r="O88" s="159"/>
      <c r="P88" s="159"/>
      <c r="Q88" s="159"/>
      <c r="R88" s="163"/>
    </row>
    <row r="89" spans="2:18" s="6" customFormat="1" ht="12.9" customHeight="1" x14ac:dyDescent="0.25">
      <c r="B89" s="165" t="s">
        <v>532</v>
      </c>
      <c r="C89" s="161" t="s">
        <v>73</v>
      </c>
      <c r="D89" s="201">
        <f t="shared" si="11"/>
        <v>0</v>
      </c>
      <c r="E89" s="162"/>
      <c r="F89" s="162"/>
      <c r="G89" s="162"/>
      <c r="H89" s="162"/>
      <c r="I89" s="162"/>
      <c r="J89" s="162"/>
      <c r="K89" s="158"/>
      <c r="L89" s="158"/>
      <c r="M89" s="159"/>
      <c r="N89" s="159"/>
      <c r="O89" s="159"/>
      <c r="P89" s="159"/>
      <c r="Q89" s="159"/>
      <c r="R89" s="163"/>
    </row>
    <row r="90" spans="2:18" s="6" customFormat="1" ht="12.9" customHeight="1" x14ac:dyDescent="0.25">
      <c r="B90" s="165" t="s">
        <v>533</v>
      </c>
      <c r="C90" s="161" t="s">
        <v>74</v>
      </c>
      <c r="D90" s="201">
        <f t="shared" si="11"/>
        <v>0</v>
      </c>
      <c r="E90" s="162"/>
      <c r="F90" s="162"/>
      <c r="G90" s="162"/>
      <c r="H90" s="162"/>
      <c r="I90" s="162"/>
      <c r="J90" s="162"/>
      <c r="K90" s="158"/>
      <c r="L90" s="158"/>
      <c r="M90" s="159"/>
      <c r="N90" s="159"/>
      <c r="O90" s="159"/>
      <c r="P90" s="159"/>
      <c r="Q90" s="159"/>
      <c r="R90" s="163"/>
    </row>
    <row r="91" spans="2:18" s="6" customFormat="1" ht="12.9" customHeight="1" x14ac:dyDescent="0.25">
      <c r="B91" s="165" t="s">
        <v>534</v>
      </c>
      <c r="C91" s="161" t="s">
        <v>75</v>
      </c>
      <c r="D91" s="201">
        <f t="shared" si="11"/>
        <v>0</v>
      </c>
      <c r="E91" s="162"/>
      <c r="F91" s="162"/>
      <c r="G91" s="162"/>
      <c r="H91" s="162"/>
      <c r="I91" s="162"/>
      <c r="J91" s="162"/>
      <c r="K91" s="158"/>
      <c r="L91" s="158"/>
      <c r="M91" s="159"/>
      <c r="N91" s="159"/>
      <c r="O91" s="159"/>
      <c r="P91" s="159"/>
      <c r="Q91" s="159"/>
      <c r="R91" s="163"/>
    </row>
    <row r="92" spans="2:18" s="6" customFormat="1" ht="12.9" customHeight="1" x14ac:dyDescent="0.25">
      <c r="B92" s="165" t="s">
        <v>535</v>
      </c>
      <c r="C92" s="161" t="s">
        <v>76</v>
      </c>
      <c r="D92" s="201">
        <f t="shared" si="11"/>
        <v>0</v>
      </c>
      <c r="E92" s="162"/>
      <c r="F92" s="162"/>
      <c r="G92" s="162"/>
      <c r="H92" s="162"/>
      <c r="I92" s="162"/>
      <c r="J92" s="162"/>
      <c r="K92" s="158"/>
      <c r="L92" s="158"/>
      <c r="M92" s="159"/>
      <c r="N92" s="159"/>
      <c r="O92" s="159"/>
      <c r="P92" s="159"/>
      <c r="Q92" s="159"/>
      <c r="R92" s="163"/>
    </row>
    <row r="93" spans="2:18" s="6" customFormat="1" ht="12.9" customHeight="1" x14ac:dyDescent="0.25">
      <c r="B93" s="165" t="s">
        <v>536</v>
      </c>
      <c r="C93" s="161" t="s">
        <v>77</v>
      </c>
      <c r="D93" s="201">
        <f t="shared" si="11"/>
        <v>0</v>
      </c>
      <c r="E93" s="162"/>
      <c r="F93" s="162"/>
      <c r="G93" s="162"/>
      <c r="H93" s="162"/>
      <c r="I93" s="162"/>
      <c r="J93" s="162"/>
      <c r="K93" s="158"/>
      <c r="L93" s="158"/>
      <c r="M93" s="159"/>
      <c r="N93" s="159"/>
      <c r="O93" s="159"/>
      <c r="P93" s="159"/>
      <c r="Q93" s="159"/>
      <c r="R93" s="163"/>
    </row>
    <row r="94" spans="2:18" s="6" customFormat="1" ht="12.9" customHeight="1" x14ac:dyDescent="0.25">
      <c r="B94" s="165" t="s">
        <v>537</v>
      </c>
      <c r="C94" s="161" t="s">
        <v>78</v>
      </c>
      <c r="D94" s="201">
        <f t="shared" si="11"/>
        <v>0</v>
      </c>
      <c r="E94" s="162"/>
      <c r="F94" s="162"/>
      <c r="G94" s="162"/>
      <c r="H94" s="162"/>
      <c r="I94" s="162"/>
      <c r="J94" s="162"/>
      <c r="K94" s="158"/>
      <c r="L94" s="158"/>
      <c r="M94" s="159"/>
      <c r="N94" s="159"/>
      <c r="O94" s="159"/>
      <c r="P94" s="159"/>
      <c r="Q94" s="159"/>
      <c r="R94" s="163"/>
    </row>
    <row r="95" spans="2:18" s="6" customFormat="1" ht="12.9" customHeight="1" x14ac:dyDescent="0.25">
      <c r="B95" s="165" t="s">
        <v>538</v>
      </c>
      <c r="C95" s="161" t="s">
        <v>79</v>
      </c>
      <c r="D95" s="201">
        <f t="shared" si="11"/>
        <v>0</v>
      </c>
      <c r="E95" s="162"/>
      <c r="F95" s="162"/>
      <c r="G95" s="162"/>
      <c r="H95" s="162"/>
      <c r="I95" s="162"/>
      <c r="J95" s="162"/>
      <c r="K95" s="158"/>
      <c r="L95" s="158"/>
      <c r="M95" s="159"/>
      <c r="N95" s="159"/>
      <c r="O95" s="159"/>
      <c r="P95" s="159"/>
      <c r="Q95" s="159"/>
      <c r="R95" s="163"/>
    </row>
    <row r="96" spans="2:18" s="6" customFormat="1" ht="12.9" customHeight="1" x14ac:dyDescent="0.25">
      <c r="B96" s="165" t="s">
        <v>539</v>
      </c>
      <c r="C96" s="161" t="s">
        <v>80</v>
      </c>
      <c r="D96" s="201">
        <f t="shared" si="11"/>
        <v>0</v>
      </c>
      <c r="E96" s="162"/>
      <c r="F96" s="162"/>
      <c r="G96" s="162"/>
      <c r="H96" s="162"/>
      <c r="I96" s="162"/>
      <c r="J96" s="162"/>
      <c r="K96" s="158"/>
      <c r="L96" s="158"/>
      <c r="M96" s="159"/>
      <c r="N96" s="159"/>
      <c r="O96" s="159"/>
      <c r="P96" s="159"/>
      <c r="Q96" s="159"/>
      <c r="R96" s="163"/>
    </row>
    <row r="97" spans="2:18" s="6" customFormat="1" ht="12.9" customHeight="1" x14ac:dyDescent="0.25">
      <c r="B97" s="165" t="s">
        <v>540</v>
      </c>
      <c r="C97" s="161" t="s">
        <v>81</v>
      </c>
      <c r="D97" s="201">
        <f t="shared" si="11"/>
        <v>0</v>
      </c>
      <c r="E97" s="162"/>
      <c r="F97" s="162"/>
      <c r="G97" s="162"/>
      <c r="H97" s="162"/>
      <c r="I97" s="162"/>
      <c r="J97" s="162"/>
      <c r="K97" s="158"/>
      <c r="L97" s="158"/>
      <c r="M97" s="159"/>
      <c r="N97" s="159"/>
      <c r="O97" s="159"/>
      <c r="P97" s="159"/>
      <c r="Q97" s="159"/>
      <c r="R97" s="163"/>
    </row>
    <row r="98" spans="2:18" s="6" customFormat="1" ht="12.9" customHeight="1" x14ac:dyDescent="0.25">
      <c r="B98" s="165" t="s">
        <v>541</v>
      </c>
      <c r="C98" s="161" t="s">
        <v>82</v>
      </c>
      <c r="D98" s="201">
        <f t="shared" si="11"/>
        <v>0</v>
      </c>
      <c r="E98" s="162"/>
      <c r="F98" s="162"/>
      <c r="G98" s="162"/>
      <c r="H98" s="162"/>
      <c r="I98" s="162"/>
      <c r="J98" s="162"/>
      <c r="K98" s="158"/>
      <c r="L98" s="158"/>
      <c r="M98" s="159"/>
      <c r="N98" s="159"/>
      <c r="O98" s="159"/>
      <c r="P98" s="159"/>
      <c r="Q98" s="159"/>
      <c r="R98" s="163"/>
    </row>
    <row r="99" spans="2:18" s="6" customFormat="1" ht="12.9" customHeight="1" x14ac:dyDescent="0.25">
      <c r="B99" s="165" t="s">
        <v>542</v>
      </c>
      <c r="C99" s="161" t="s">
        <v>83</v>
      </c>
      <c r="D99" s="201">
        <f t="shared" si="11"/>
        <v>0</v>
      </c>
      <c r="E99" s="162"/>
      <c r="F99" s="162"/>
      <c r="G99" s="162"/>
      <c r="H99" s="162"/>
      <c r="I99" s="162"/>
      <c r="J99" s="162"/>
      <c r="K99" s="158"/>
      <c r="L99" s="158"/>
      <c r="M99" s="159"/>
      <c r="N99" s="159"/>
      <c r="O99" s="159"/>
      <c r="P99" s="159"/>
      <c r="Q99" s="159"/>
      <c r="R99" s="163"/>
    </row>
    <row r="100" spans="2:18" s="6" customFormat="1" ht="12.9" customHeight="1" x14ac:dyDescent="0.25">
      <c r="B100" s="165" t="s">
        <v>543</v>
      </c>
      <c r="C100" s="161" t="s">
        <v>84</v>
      </c>
      <c r="D100" s="201">
        <f t="shared" si="11"/>
        <v>0</v>
      </c>
      <c r="E100" s="162"/>
      <c r="F100" s="162"/>
      <c r="G100" s="162"/>
      <c r="H100" s="162"/>
      <c r="I100" s="162"/>
      <c r="J100" s="162"/>
      <c r="K100" s="158"/>
      <c r="L100" s="158"/>
      <c r="M100" s="159"/>
      <c r="N100" s="159"/>
      <c r="O100" s="159"/>
      <c r="P100" s="159"/>
      <c r="Q100" s="159"/>
      <c r="R100" s="163"/>
    </row>
    <row r="101" spans="2:18" s="6" customFormat="1" ht="12.9" customHeight="1" x14ac:dyDescent="0.25">
      <c r="B101" s="165" t="s">
        <v>544</v>
      </c>
      <c r="C101" s="161" t="s">
        <v>85</v>
      </c>
      <c r="D101" s="201">
        <f t="shared" si="11"/>
        <v>0</v>
      </c>
      <c r="E101" s="162"/>
      <c r="F101" s="162"/>
      <c r="G101" s="162"/>
      <c r="H101" s="162"/>
      <c r="I101" s="162"/>
      <c r="J101" s="162"/>
      <c r="K101" s="158"/>
      <c r="L101" s="158"/>
      <c r="M101" s="159"/>
      <c r="N101" s="159"/>
      <c r="O101" s="159"/>
      <c r="P101" s="159"/>
      <c r="Q101" s="159"/>
      <c r="R101" s="163"/>
    </row>
    <row r="102" spans="2:18" s="6" customFormat="1" ht="12.9" customHeight="1" x14ac:dyDescent="0.25">
      <c r="B102" s="165" t="s">
        <v>545</v>
      </c>
      <c r="C102" s="161" t="s">
        <v>86</v>
      </c>
      <c r="D102" s="201">
        <f t="shared" si="11"/>
        <v>0</v>
      </c>
      <c r="E102" s="162"/>
      <c r="F102" s="162"/>
      <c r="G102" s="162"/>
      <c r="H102" s="162"/>
      <c r="I102" s="162"/>
      <c r="J102" s="162"/>
      <c r="K102" s="158"/>
      <c r="L102" s="158"/>
      <c r="M102" s="159"/>
      <c r="N102" s="159"/>
      <c r="O102" s="159"/>
      <c r="P102" s="159"/>
      <c r="Q102" s="159"/>
      <c r="R102" s="163"/>
    </row>
    <row r="103" spans="2:18" s="6" customFormat="1" ht="12.9" customHeight="1" x14ac:dyDescent="0.25">
      <c r="B103" s="165" t="s">
        <v>546</v>
      </c>
      <c r="C103" s="161" t="s">
        <v>87</v>
      </c>
      <c r="D103" s="201">
        <f t="shared" si="11"/>
        <v>0</v>
      </c>
      <c r="E103" s="162"/>
      <c r="F103" s="162"/>
      <c r="G103" s="162"/>
      <c r="H103" s="162"/>
      <c r="I103" s="162"/>
      <c r="J103" s="162"/>
      <c r="K103" s="158"/>
      <c r="L103" s="158"/>
      <c r="M103" s="159"/>
      <c r="N103" s="159"/>
      <c r="O103" s="159"/>
      <c r="P103" s="159"/>
      <c r="Q103" s="159"/>
      <c r="R103" s="163"/>
    </row>
    <row r="104" spans="2:18" s="6" customFormat="1" ht="12.9" customHeight="1" x14ac:dyDescent="0.25">
      <c r="B104" s="165" t="s">
        <v>547</v>
      </c>
      <c r="C104" s="161" t="s">
        <v>88</v>
      </c>
      <c r="D104" s="201">
        <f t="shared" si="11"/>
        <v>0</v>
      </c>
      <c r="E104" s="162"/>
      <c r="F104" s="162"/>
      <c r="G104" s="162"/>
      <c r="H104" s="162"/>
      <c r="I104" s="162"/>
      <c r="J104" s="162"/>
      <c r="K104" s="158"/>
      <c r="L104" s="158"/>
      <c r="M104" s="159"/>
      <c r="N104" s="159"/>
      <c r="O104" s="159"/>
      <c r="P104" s="159"/>
      <c r="Q104" s="159"/>
      <c r="R104" s="163"/>
    </row>
    <row r="105" spans="2:18" s="6" customFormat="1" ht="12.9" customHeight="1" x14ac:dyDescent="0.25">
      <c r="B105" s="165" t="s">
        <v>548</v>
      </c>
      <c r="C105" s="161" t="s">
        <v>89</v>
      </c>
      <c r="D105" s="201">
        <f t="shared" si="11"/>
        <v>0</v>
      </c>
      <c r="E105" s="162"/>
      <c r="F105" s="162"/>
      <c r="G105" s="162"/>
      <c r="H105" s="162"/>
      <c r="I105" s="162"/>
      <c r="J105" s="162"/>
      <c r="K105" s="158"/>
      <c r="L105" s="158"/>
      <c r="M105" s="159"/>
      <c r="N105" s="159"/>
      <c r="O105" s="159"/>
      <c r="P105" s="159"/>
      <c r="Q105" s="159"/>
      <c r="R105" s="163"/>
    </row>
    <row r="106" spans="2:18" s="6" customFormat="1" ht="12.9" customHeight="1" x14ac:dyDescent="0.25">
      <c r="B106" s="165" t="s">
        <v>549</v>
      </c>
      <c r="C106" s="161" t="s">
        <v>90</v>
      </c>
      <c r="D106" s="201">
        <f t="shared" si="11"/>
        <v>0</v>
      </c>
      <c r="E106" s="162"/>
      <c r="F106" s="162"/>
      <c r="G106" s="162"/>
      <c r="H106" s="162"/>
      <c r="I106" s="162"/>
      <c r="J106" s="162"/>
      <c r="K106" s="158"/>
      <c r="L106" s="158"/>
      <c r="M106" s="159"/>
      <c r="N106" s="159"/>
      <c r="O106" s="159"/>
      <c r="P106" s="159"/>
      <c r="Q106" s="159"/>
      <c r="R106" s="163"/>
    </row>
    <row r="107" spans="2:18" s="6" customFormat="1" ht="12.9" customHeight="1" x14ac:dyDescent="0.25">
      <c r="B107" s="165" t="s">
        <v>550</v>
      </c>
      <c r="C107" s="161" t="s">
        <v>91</v>
      </c>
      <c r="D107" s="201">
        <f t="shared" si="11"/>
        <v>0</v>
      </c>
      <c r="E107" s="162"/>
      <c r="F107" s="162"/>
      <c r="G107" s="162"/>
      <c r="H107" s="162"/>
      <c r="I107" s="162"/>
      <c r="J107" s="162"/>
      <c r="K107" s="158"/>
      <c r="L107" s="158"/>
      <c r="M107" s="159"/>
      <c r="N107" s="159"/>
      <c r="O107" s="159"/>
      <c r="P107" s="159"/>
      <c r="Q107" s="159"/>
      <c r="R107" s="163"/>
    </row>
    <row r="108" spans="2:18" s="6" customFormat="1" ht="12.9" customHeight="1" x14ac:dyDescent="0.25">
      <c r="B108" s="165" t="s">
        <v>551</v>
      </c>
      <c r="C108" s="161" t="s">
        <v>92</v>
      </c>
      <c r="D108" s="201">
        <f t="shared" si="11"/>
        <v>0</v>
      </c>
      <c r="E108" s="162"/>
      <c r="F108" s="162"/>
      <c r="G108" s="162"/>
      <c r="H108" s="162"/>
      <c r="I108" s="162"/>
      <c r="J108" s="162"/>
      <c r="K108" s="158"/>
      <c r="L108" s="158"/>
      <c r="M108" s="159"/>
      <c r="N108" s="159"/>
      <c r="O108" s="159"/>
      <c r="P108" s="159"/>
      <c r="Q108" s="159"/>
      <c r="R108" s="163"/>
    </row>
    <row r="109" spans="2:18" s="6" customFormat="1" ht="12.9" customHeight="1" x14ac:dyDescent="0.25">
      <c r="B109" s="165" t="s">
        <v>552</v>
      </c>
      <c r="C109" s="161" t="s">
        <v>93</v>
      </c>
      <c r="D109" s="201">
        <f t="shared" si="11"/>
        <v>0</v>
      </c>
      <c r="E109" s="162"/>
      <c r="F109" s="162"/>
      <c r="G109" s="162"/>
      <c r="H109" s="162"/>
      <c r="I109" s="162"/>
      <c r="J109" s="162"/>
      <c r="K109" s="158"/>
      <c r="L109" s="158"/>
      <c r="M109" s="159"/>
      <c r="N109" s="159"/>
      <c r="O109" s="159"/>
      <c r="P109" s="159"/>
      <c r="Q109" s="159"/>
      <c r="R109" s="163"/>
    </row>
    <row r="110" spans="2:18" s="6" customFormat="1" ht="12.9" customHeight="1" x14ac:dyDescent="0.25">
      <c r="B110" s="165" t="s">
        <v>553</v>
      </c>
      <c r="C110" s="161" t="s">
        <v>94</v>
      </c>
      <c r="D110" s="201">
        <f t="shared" si="11"/>
        <v>0</v>
      </c>
      <c r="E110" s="162"/>
      <c r="F110" s="162"/>
      <c r="G110" s="162"/>
      <c r="H110" s="162"/>
      <c r="I110" s="162"/>
      <c r="J110" s="162"/>
      <c r="K110" s="158"/>
      <c r="L110" s="158"/>
      <c r="M110" s="159"/>
      <c r="N110" s="159"/>
      <c r="O110" s="159"/>
      <c r="P110" s="159"/>
      <c r="Q110" s="159"/>
      <c r="R110" s="163"/>
    </row>
    <row r="111" spans="2:18" s="6" customFormat="1" ht="12.9" customHeight="1" x14ac:dyDescent="0.25">
      <c r="B111" s="165" t="s">
        <v>554</v>
      </c>
      <c r="C111" s="161" t="s">
        <v>95</v>
      </c>
      <c r="D111" s="201">
        <f t="shared" si="11"/>
        <v>0</v>
      </c>
      <c r="E111" s="162"/>
      <c r="F111" s="162"/>
      <c r="G111" s="162"/>
      <c r="H111" s="162"/>
      <c r="I111" s="162"/>
      <c r="J111" s="162"/>
      <c r="K111" s="158"/>
      <c r="L111" s="158"/>
      <c r="M111" s="159"/>
      <c r="N111" s="159"/>
      <c r="O111" s="159"/>
      <c r="P111" s="159"/>
      <c r="Q111" s="159"/>
      <c r="R111" s="163"/>
    </row>
    <row r="112" spans="2:18" s="6" customFormat="1" ht="12.9" customHeight="1" x14ac:dyDescent="0.25">
      <c r="B112" s="165" t="s">
        <v>555</v>
      </c>
      <c r="C112" s="161" t="s">
        <v>96</v>
      </c>
      <c r="D112" s="201">
        <f t="shared" si="11"/>
        <v>0</v>
      </c>
      <c r="E112" s="162"/>
      <c r="F112" s="162"/>
      <c r="G112" s="162"/>
      <c r="H112" s="162"/>
      <c r="I112" s="162"/>
      <c r="J112" s="162"/>
      <c r="K112" s="158"/>
      <c r="L112" s="158"/>
      <c r="M112" s="159"/>
      <c r="N112" s="159"/>
      <c r="O112" s="159"/>
      <c r="P112" s="159"/>
      <c r="Q112" s="159"/>
      <c r="R112" s="163"/>
    </row>
    <row r="113" spans="2:18" s="6" customFormat="1" ht="12.9" customHeight="1" x14ac:dyDescent="0.25">
      <c r="B113" s="165" t="s">
        <v>556</v>
      </c>
      <c r="C113" s="161" t="s">
        <v>97</v>
      </c>
      <c r="D113" s="201">
        <f t="shared" si="11"/>
        <v>0</v>
      </c>
      <c r="E113" s="162"/>
      <c r="F113" s="162"/>
      <c r="G113" s="162"/>
      <c r="H113" s="162"/>
      <c r="I113" s="162"/>
      <c r="J113" s="162"/>
      <c r="K113" s="158"/>
      <c r="L113" s="158"/>
      <c r="M113" s="159"/>
      <c r="N113" s="159"/>
      <c r="O113" s="159"/>
      <c r="P113" s="159"/>
      <c r="Q113" s="159"/>
      <c r="R113" s="163"/>
    </row>
    <row r="114" spans="2:18" s="6" customFormat="1" ht="12.9" customHeight="1" x14ac:dyDescent="0.25">
      <c r="B114" s="165" t="s">
        <v>557</v>
      </c>
      <c r="C114" s="161" t="s">
        <v>98</v>
      </c>
      <c r="D114" s="201">
        <f t="shared" si="11"/>
        <v>0</v>
      </c>
      <c r="E114" s="162"/>
      <c r="F114" s="162"/>
      <c r="G114" s="162"/>
      <c r="H114" s="162"/>
      <c r="I114" s="162"/>
      <c r="J114" s="162"/>
      <c r="K114" s="158"/>
      <c r="L114" s="158"/>
      <c r="M114" s="159"/>
      <c r="N114" s="159"/>
      <c r="O114" s="159"/>
      <c r="P114" s="159"/>
      <c r="Q114" s="159"/>
      <c r="R114" s="163"/>
    </row>
    <row r="115" spans="2:18" s="6" customFormat="1" ht="12.9" customHeight="1" x14ac:dyDescent="0.25">
      <c r="B115" s="165" t="s">
        <v>558</v>
      </c>
      <c r="C115" s="161" t="s">
        <v>99</v>
      </c>
      <c r="D115" s="201">
        <f t="shared" si="11"/>
        <v>0</v>
      </c>
      <c r="E115" s="162"/>
      <c r="F115" s="162"/>
      <c r="G115" s="162"/>
      <c r="H115" s="162"/>
      <c r="I115" s="162"/>
      <c r="J115" s="162"/>
      <c r="K115" s="158"/>
      <c r="L115" s="158"/>
      <c r="M115" s="159"/>
      <c r="N115" s="159"/>
      <c r="O115" s="159"/>
      <c r="P115" s="159"/>
      <c r="Q115" s="159"/>
      <c r="R115" s="163"/>
    </row>
    <row r="116" spans="2:18" s="6" customFormat="1" ht="12.9" customHeight="1" x14ac:dyDescent="0.25">
      <c r="B116" s="165" t="s">
        <v>559</v>
      </c>
      <c r="C116" s="161" t="s">
        <v>100</v>
      </c>
      <c r="D116" s="201">
        <f t="shared" si="11"/>
        <v>0</v>
      </c>
      <c r="E116" s="162"/>
      <c r="F116" s="162"/>
      <c r="G116" s="162"/>
      <c r="H116" s="162"/>
      <c r="I116" s="162"/>
      <c r="J116" s="162"/>
      <c r="K116" s="158"/>
      <c r="L116" s="158"/>
      <c r="M116" s="159"/>
      <c r="N116" s="159"/>
      <c r="O116" s="159"/>
      <c r="P116" s="159"/>
      <c r="Q116" s="159"/>
      <c r="R116" s="163"/>
    </row>
    <row r="117" spans="2:18" s="6" customFormat="1" ht="12.9" customHeight="1" x14ac:dyDescent="0.25">
      <c r="B117" s="165" t="s">
        <v>560</v>
      </c>
      <c r="C117" s="161" t="s">
        <v>101</v>
      </c>
      <c r="D117" s="201">
        <f t="shared" si="11"/>
        <v>0</v>
      </c>
      <c r="E117" s="162"/>
      <c r="F117" s="162"/>
      <c r="G117" s="162"/>
      <c r="H117" s="162"/>
      <c r="I117" s="162"/>
      <c r="J117" s="162"/>
      <c r="K117" s="158"/>
      <c r="L117" s="158"/>
      <c r="M117" s="159"/>
      <c r="N117" s="159"/>
      <c r="O117" s="159"/>
      <c r="P117" s="159"/>
      <c r="Q117" s="159"/>
      <c r="R117" s="163"/>
    </row>
    <row r="118" spans="2:18" s="6" customFormat="1" ht="12.9" customHeight="1" x14ac:dyDescent="0.25">
      <c r="B118" s="165" t="s">
        <v>561</v>
      </c>
      <c r="C118" s="161" t="s">
        <v>102</v>
      </c>
      <c r="D118" s="201">
        <f t="shared" si="11"/>
        <v>0</v>
      </c>
      <c r="E118" s="162"/>
      <c r="F118" s="162"/>
      <c r="G118" s="162"/>
      <c r="H118" s="162"/>
      <c r="I118" s="162"/>
      <c r="J118" s="162"/>
      <c r="K118" s="158"/>
      <c r="L118" s="158"/>
      <c r="M118" s="159"/>
      <c r="N118" s="159"/>
      <c r="O118" s="159"/>
      <c r="P118" s="159"/>
      <c r="Q118" s="159"/>
      <c r="R118" s="163"/>
    </row>
    <row r="119" spans="2:18" s="6" customFormat="1" ht="12.9" customHeight="1" x14ac:dyDescent="0.25">
      <c r="B119" s="165" t="s">
        <v>562</v>
      </c>
      <c r="C119" s="161" t="s">
        <v>103</v>
      </c>
      <c r="D119" s="201">
        <f t="shared" si="11"/>
        <v>0</v>
      </c>
      <c r="E119" s="162"/>
      <c r="F119" s="162"/>
      <c r="G119" s="162"/>
      <c r="H119" s="162"/>
      <c r="I119" s="162"/>
      <c r="J119" s="162"/>
      <c r="K119" s="158"/>
      <c r="L119" s="158"/>
      <c r="M119" s="159"/>
      <c r="N119" s="159"/>
      <c r="O119" s="159"/>
      <c r="P119" s="159"/>
      <c r="Q119" s="159"/>
      <c r="R119" s="163"/>
    </row>
    <row r="120" spans="2:18" s="6" customFormat="1" ht="12.9" customHeight="1" x14ac:dyDescent="0.25">
      <c r="B120" s="165" t="s">
        <v>563</v>
      </c>
      <c r="C120" s="161" t="s">
        <v>104</v>
      </c>
      <c r="D120" s="201">
        <f t="shared" si="11"/>
        <v>0</v>
      </c>
      <c r="E120" s="162"/>
      <c r="F120" s="162"/>
      <c r="G120" s="162"/>
      <c r="H120" s="162"/>
      <c r="I120" s="162"/>
      <c r="J120" s="162"/>
      <c r="K120" s="158"/>
      <c r="L120" s="158"/>
      <c r="M120" s="159"/>
      <c r="N120" s="159"/>
      <c r="O120" s="159"/>
      <c r="P120" s="159"/>
      <c r="Q120" s="159"/>
      <c r="R120" s="163"/>
    </row>
    <row r="121" spans="2:18" s="6" customFormat="1" ht="12.9" customHeight="1" x14ac:dyDescent="0.25">
      <c r="B121" s="165" t="s">
        <v>564</v>
      </c>
      <c r="C121" s="161" t="s">
        <v>105</v>
      </c>
      <c r="D121" s="201">
        <f t="shared" si="11"/>
        <v>0</v>
      </c>
      <c r="E121" s="162"/>
      <c r="F121" s="162"/>
      <c r="G121" s="162"/>
      <c r="H121" s="162"/>
      <c r="I121" s="162"/>
      <c r="J121" s="162"/>
      <c r="K121" s="158"/>
      <c r="L121" s="158"/>
      <c r="M121" s="159"/>
      <c r="N121" s="159"/>
      <c r="O121" s="159"/>
      <c r="P121" s="159"/>
      <c r="Q121" s="159"/>
      <c r="R121" s="163"/>
    </row>
    <row r="122" spans="2:18" s="6" customFormat="1" ht="12.9" customHeight="1" x14ac:dyDescent="0.25">
      <c r="B122" s="172" t="s">
        <v>565</v>
      </c>
      <c r="C122" s="161" t="s">
        <v>106</v>
      </c>
      <c r="D122" s="201">
        <f t="shared" si="11"/>
        <v>0</v>
      </c>
      <c r="E122" s="173"/>
      <c r="F122" s="173"/>
      <c r="G122" s="173"/>
      <c r="H122" s="173"/>
      <c r="I122" s="173"/>
      <c r="J122" s="173"/>
      <c r="K122" s="166"/>
      <c r="L122" s="166"/>
      <c r="M122" s="167"/>
      <c r="N122" s="167"/>
      <c r="O122" s="167"/>
      <c r="P122" s="167"/>
      <c r="Q122" s="167"/>
      <c r="R122" s="163"/>
    </row>
    <row r="123" spans="2:18" s="6" customFormat="1" ht="12.9" customHeight="1" x14ac:dyDescent="0.25">
      <c r="B123" s="165" t="s">
        <v>566</v>
      </c>
      <c r="C123" s="161" t="s">
        <v>107</v>
      </c>
      <c r="D123" s="201">
        <f t="shared" si="11"/>
        <v>0</v>
      </c>
      <c r="E123" s="162"/>
      <c r="F123" s="162"/>
      <c r="G123" s="162"/>
      <c r="H123" s="162"/>
      <c r="I123" s="162"/>
      <c r="J123" s="162"/>
      <c r="K123" s="158"/>
      <c r="L123" s="158"/>
      <c r="M123" s="159"/>
      <c r="N123" s="159"/>
      <c r="O123" s="159"/>
      <c r="P123" s="159"/>
      <c r="Q123" s="159"/>
      <c r="R123" s="163"/>
    </row>
    <row r="124" spans="2:18" s="6" customFormat="1" ht="12.9" customHeight="1" x14ac:dyDescent="0.25">
      <c r="B124" s="165" t="s">
        <v>567</v>
      </c>
      <c r="C124" s="161" t="s">
        <v>108</v>
      </c>
      <c r="D124" s="201">
        <f t="shared" si="11"/>
        <v>0</v>
      </c>
      <c r="E124" s="162"/>
      <c r="F124" s="162"/>
      <c r="G124" s="162"/>
      <c r="H124" s="162"/>
      <c r="I124" s="162"/>
      <c r="J124" s="162"/>
      <c r="K124" s="158"/>
      <c r="L124" s="158"/>
      <c r="M124" s="159"/>
      <c r="N124" s="159"/>
      <c r="O124" s="159"/>
      <c r="P124" s="159"/>
      <c r="Q124" s="159"/>
      <c r="R124" s="163"/>
    </row>
    <row r="125" spans="2:18" s="6" customFormat="1" ht="12.9" customHeight="1" x14ac:dyDescent="0.25">
      <c r="B125" s="165" t="s">
        <v>568</v>
      </c>
      <c r="C125" s="161" t="s">
        <v>109</v>
      </c>
      <c r="D125" s="201">
        <f t="shared" si="11"/>
        <v>0</v>
      </c>
      <c r="E125" s="162"/>
      <c r="F125" s="162"/>
      <c r="G125" s="162"/>
      <c r="H125" s="162"/>
      <c r="I125" s="162"/>
      <c r="J125" s="162"/>
      <c r="K125" s="158"/>
      <c r="L125" s="158"/>
      <c r="M125" s="159"/>
      <c r="N125" s="159"/>
      <c r="O125" s="159"/>
      <c r="P125" s="159"/>
      <c r="Q125" s="159"/>
      <c r="R125" s="163"/>
    </row>
    <row r="126" spans="2:18" s="6" customFormat="1" ht="12.9" customHeight="1" x14ac:dyDescent="0.25">
      <c r="B126" s="165" t="s">
        <v>569</v>
      </c>
      <c r="C126" s="161" t="s">
        <v>110</v>
      </c>
      <c r="D126" s="201">
        <f t="shared" si="11"/>
        <v>0</v>
      </c>
      <c r="E126" s="162"/>
      <c r="F126" s="162"/>
      <c r="G126" s="162"/>
      <c r="H126" s="162"/>
      <c r="I126" s="162"/>
      <c r="J126" s="162"/>
      <c r="K126" s="158"/>
      <c r="L126" s="158"/>
      <c r="M126" s="159"/>
      <c r="N126" s="159"/>
      <c r="O126" s="159"/>
      <c r="P126" s="159"/>
      <c r="Q126" s="159"/>
      <c r="R126" s="163"/>
    </row>
    <row r="127" spans="2:18" s="6" customFormat="1" ht="12.9" customHeight="1" x14ac:dyDescent="0.25">
      <c r="B127" s="165" t="s">
        <v>570</v>
      </c>
      <c r="C127" s="161" t="s">
        <v>111</v>
      </c>
      <c r="D127" s="201">
        <f t="shared" si="11"/>
        <v>0</v>
      </c>
      <c r="E127" s="162"/>
      <c r="F127" s="162"/>
      <c r="G127" s="162"/>
      <c r="H127" s="162"/>
      <c r="I127" s="162"/>
      <c r="J127" s="162"/>
      <c r="K127" s="158"/>
      <c r="L127" s="158"/>
      <c r="M127" s="158"/>
      <c r="N127" s="158"/>
      <c r="O127" s="158"/>
      <c r="P127" s="158"/>
      <c r="Q127" s="158"/>
      <c r="R127" s="163"/>
    </row>
    <row r="128" spans="2:18" s="6" customFormat="1" ht="12.9" customHeight="1" x14ac:dyDescent="0.2">
      <c r="B128" s="347">
        <v>8</v>
      </c>
      <c r="C128" s="347"/>
      <c r="D128" s="347"/>
      <c r="E128" s="347"/>
      <c r="F128" s="347"/>
      <c r="G128" s="347"/>
      <c r="H128" s="347"/>
      <c r="I128" s="347"/>
      <c r="J128" s="347"/>
      <c r="K128" s="347"/>
      <c r="L128" s="347"/>
      <c r="M128" s="347"/>
      <c r="N128" s="347"/>
      <c r="O128" s="347"/>
      <c r="P128" s="347"/>
      <c r="Q128" s="347"/>
      <c r="R128" s="347"/>
    </row>
    <row r="129" spans="2:18" ht="12" customHeight="1" x14ac:dyDescent="0.2">
      <c r="B129" s="168" t="s">
        <v>342</v>
      </c>
      <c r="C129" s="168" t="s">
        <v>343</v>
      </c>
      <c r="D129" s="168">
        <v>1</v>
      </c>
      <c r="E129" s="168">
        <v>2</v>
      </c>
      <c r="F129" s="168">
        <v>3</v>
      </c>
      <c r="G129" s="168">
        <v>4</v>
      </c>
      <c r="H129" s="168">
        <v>5</v>
      </c>
      <c r="I129" s="168">
        <v>6</v>
      </c>
      <c r="J129" s="168">
        <v>7</v>
      </c>
      <c r="K129" s="168">
        <v>8</v>
      </c>
      <c r="L129" s="161">
        <v>9</v>
      </c>
      <c r="M129" s="169">
        <v>10</v>
      </c>
      <c r="N129" s="169">
        <v>11</v>
      </c>
      <c r="O129" s="169">
        <v>12</v>
      </c>
      <c r="P129" s="169">
        <v>13</v>
      </c>
      <c r="Q129" s="161">
        <v>14</v>
      </c>
      <c r="R129" s="170">
        <v>15</v>
      </c>
    </row>
    <row r="130" spans="2:18" ht="12" customHeight="1" x14ac:dyDescent="0.2">
      <c r="B130" s="174" t="s">
        <v>571</v>
      </c>
      <c r="C130" s="168" t="s">
        <v>112</v>
      </c>
      <c r="D130" s="206">
        <f>E130+F130+G130+H130+I130+J130</f>
        <v>0</v>
      </c>
      <c r="E130" s="168"/>
      <c r="F130" s="168"/>
      <c r="G130" s="168"/>
      <c r="H130" s="168"/>
      <c r="I130" s="168"/>
      <c r="J130" s="168"/>
      <c r="K130" s="168"/>
      <c r="L130" s="161"/>
      <c r="M130" s="169"/>
      <c r="N130" s="169"/>
      <c r="O130" s="169"/>
      <c r="P130" s="169"/>
      <c r="Q130" s="169"/>
      <c r="R130" s="161"/>
    </row>
    <row r="131" spans="2:18" s="6" customFormat="1" ht="13.5" customHeight="1" x14ac:dyDescent="0.25">
      <c r="B131" s="165" t="s">
        <v>572</v>
      </c>
      <c r="C131" s="168" t="s">
        <v>113</v>
      </c>
      <c r="D131" s="206">
        <f t="shared" ref="D131:D170" si="12">E131+F131+G131+H131+I131+J131</f>
        <v>0</v>
      </c>
      <c r="E131" s="162"/>
      <c r="F131" s="162"/>
      <c r="G131" s="162"/>
      <c r="H131" s="162"/>
      <c r="I131" s="162"/>
      <c r="J131" s="162"/>
      <c r="K131" s="158"/>
      <c r="L131" s="158"/>
      <c r="M131" s="158"/>
      <c r="N131" s="158"/>
      <c r="O131" s="158"/>
      <c r="P131" s="158"/>
      <c r="Q131" s="158"/>
      <c r="R131" s="163"/>
    </row>
    <row r="132" spans="2:18" s="6" customFormat="1" ht="13.5" customHeight="1" x14ac:dyDescent="0.25">
      <c r="B132" s="165" t="s">
        <v>573</v>
      </c>
      <c r="C132" s="168" t="s">
        <v>114</v>
      </c>
      <c r="D132" s="206">
        <f t="shared" si="12"/>
        <v>0</v>
      </c>
      <c r="E132" s="162"/>
      <c r="F132" s="162"/>
      <c r="G132" s="162"/>
      <c r="H132" s="162"/>
      <c r="I132" s="162"/>
      <c r="J132" s="162"/>
      <c r="K132" s="158"/>
      <c r="L132" s="158"/>
      <c r="M132" s="158"/>
      <c r="N132" s="158"/>
      <c r="O132" s="158"/>
      <c r="P132" s="158"/>
      <c r="Q132" s="158"/>
      <c r="R132" s="163"/>
    </row>
    <row r="133" spans="2:18" s="6" customFormat="1" ht="13.5" customHeight="1" x14ac:dyDescent="0.25">
      <c r="B133" s="165" t="s">
        <v>574</v>
      </c>
      <c r="C133" s="168" t="s">
        <v>115</v>
      </c>
      <c r="D133" s="206">
        <f t="shared" si="12"/>
        <v>0</v>
      </c>
      <c r="E133" s="162"/>
      <c r="F133" s="162"/>
      <c r="G133" s="162"/>
      <c r="H133" s="162"/>
      <c r="I133" s="162"/>
      <c r="J133" s="162"/>
      <c r="K133" s="158"/>
      <c r="L133" s="158"/>
      <c r="M133" s="159"/>
      <c r="N133" s="159"/>
      <c r="O133" s="159"/>
      <c r="P133" s="159"/>
      <c r="Q133" s="159"/>
      <c r="R133" s="163"/>
    </row>
    <row r="134" spans="2:18" s="6" customFormat="1" ht="13.5" customHeight="1" x14ac:dyDescent="0.25">
      <c r="B134" s="165" t="s">
        <v>575</v>
      </c>
      <c r="C134" s="168" t="s">
        <v>116</v>
      </c>
      <c r="D134" s="206">
        <f t="shared" si="12"/>
        <v>0</v>
      </c>
      <c r="E134" s="162"/>
      <c r="F134" s="162"/>
      <c r="G134" s="162"/>
      <c r="H134" s="162"/>
      <c r="I134" s="162"/>
      <c r="J134" s="162"/>
      <c r="K134" s="158"/>
      <c r="L134" s="158"/>
      <c r="M134" s="159"/>
      <c r="N134" s="159"/>
      <c r="O134" s="159"/>
      <c r="P134" s="159"/>
      <c r="Q134" s="159"/>
      <c r="R134" s="163"/>
    </row>
    <row r="135" spans="2:18" s="6" customFormat="1" ht="13.5" customHeight="1" x14ac:dyDescent="0.25">
      <c r="B135" s="165" t="s">
        <v>576</v>
      </c>
      <c r="C135" s="168" t="s">
        <v>117</v>
      </c>
      <c r="D135" s="206">
        <f t="shared" si="12"/>
        <v>0</v>
      </c>
      <c r="E135" s="162"/>
      <c r="F135" s="162"/>
      <c r="G135" s="162"/>
      <c r="H135" s="162"/>
      <c r="I135" s="162"/>
      <c r="J135" s="162"/>
      <c r="K135" s="166"/>
      <c r="L135" s="166"/>
      <c r="M135" s="167"/>
      <c r="N135" s="167"/>
      <c r="O135" s="167"/>
      <c r="P135" s="167"/>
      <c r="Q135" s="167"/>
      <c r="R135" s="163"/>
    </row>
    <row r="136" spans="2:18" s="6" customFormat="1" ht="13.5" customHeight="1" x14ac:dyDescent="0.25">
      <c r="B136" s="165" t="s">
        <v>577</v>
      </c>
      <c r="C136" s="168" t="s">
        <v>118</v>
      </c>
      <c r="D136" s="206">
        <f t="shared" si="12"/>
        <v>0</v>
      </c>
      <c r="E136" s="162"/>
      <c r="F136" s="162"/>
      <c r="G136" s="162"/>
      <c r="H136" s="162"/>
      <c r="I136" s="162"/>
      <c r="J136" s="162"/>
      <c r="K136" s="158"/>
      <c r="L136" s="158"/>
      <c r="M136" s="159"/>
      <c r="N136" s="159"/>
      <c r="O136" s="159"/>
      <c r="P136" s="159"/>
      <c r="Q136" s="159"/>
      <c r="R136" s="163"/>
    </row>
    <row r="137" spans="2:18" s="6" customFormat="1" ht="13.5" customHeight="1" x14ac:dyDescent="0.25">
      <c r="B137" s="165" t="s">
        <v>578</v>
      </c>
      <c r="C137" s="168" t="s">
        <v>119</v>
      </c>
      <c r="D137" s="206">
        <f t="shared" si="12"/>
        <v>0</v>
      </c>
      <c r="E137" s="162"/>
      <c r="F137" s="162"/>
      <c r="G137" s="162"/>
      <c r="H137" s="162"/>
      <c r="I137" s="162"/>
      <c r="J137" s="162"/>
      <c r="K137" s="158"/>
      <c r="L137" s="158"/>
      <c r="M137" s="159"/>
      <c r="N137" s="159"/>
      <c r="O137" s="159"/>
      <c r="P137" s="159"/>
      <c r="Q137" s="159"/>
      <c r="R137" s="163"/>
    </row>
    <row r="138" spans="2:18" s="6" customFormat="1" ht="13.5" customHeight="1" x14ac:dyDescent="0.25">
      <c r="B138" s="165" t="s">
        <v>579</v>
      </c>
      <c r="C138" s="168" t="s">
        <v>120</v>
      </c>
      <c r="D138" s="206">
        <f t="shared" si="12"/>
        <v>0</v>
      </c>
      <c r="E138" s="162"/>
      <c r="F138" s="162"/>
      <c r="G138" s="162"/>
      <c r="H138" s="162"/>
      <c r="I138" s="162"/>
      <c r="J138" s="162"/>
      <c r="K138" s="158"/>
      <c r="L138" s="158"/>
      <c r="M138" s="159"/>
      <c r="N138" s="159"/>
      <c r="O138" s="159"/>
      <c r="P138" s="159"/>
      <c r="Q138" s="159"/>
      <c r="R138" s="163"/>
    </row>
    <row r="139" spans="2:18" s="6" customFormat="1" ht="13.5" customHeight="1" x14ac:dyDescent="0.25">
      <c r="B139" s="165" t="s">
        <v>580</v>
      </c>
      <c r="C139" s="168" t="s">
        <v>121</v>
      </c>
      <c r="D139" s="206">
        <f t="shared" si="12"/>
        <v>0</v>
      </c>
      <c r="E139" s="162"/>
      <c r="F139" s="162"/>
      <c r="G139" s="162"/>
      <c r="H139" s="162"/>
      <c r="I139" s="162"/>
      <c r="J139" s="162"/>
      <c r="K139" s="158"/>
      <c r="L139" s="158"/>
      <c r="M139" s="159"/>
      <c r="N139" s="159"/>
      <c r="O139" s="159"/>
      <c r="P139" s="159"/>
      <c r="Q139" s="159"/>
      <c r="R139" s="163"/>
    </row>
    <row r="140" spans="2:18" s="6" customFormat="1" ht="13.5" customHeight="1" x14ac:dyDescent="0.25">
      <c r="B140" s="165" t="s">
        <v>581</v>
      </c>
      <c r="C140" s="168" t="s">
        <v>122</v>
      </c>
      <c r="D140" s="206">
        <f t="shared" si="12"/>
        <v>0</v>
      </c>
      <c r="E140" s="162"/>
      <c r="F140" s="162"/>
      <c r="G140" s="162"/>
      <c r="H140" s="162"/>
      <c r="I140" s="162"/>
      <c r="J140" s="162"/>
      <c r="K140" s="158"/>
      <c r="L140" s="158"/>
      <c r="M140" s="159"/>
      <c r="N140" s="159"/>
      <c r="O140" s="159"/>
      <c r="P140" s="159"/>
      <c r="Q140" s="159"/>
      <c r="R140" s="163"/>
    </row>
    <row r="141" spans="2:18" s="6" customFormat="1" ht="13.5" customHeight="1" x14ac:dyDescent="0.25">
      <c r="B141" s="165" t="s">
        <v>582</v>
      </c>
      <c r="C141" s="168" t="s">
        <v>123</v>
      </c>
      <c r="D141" s="206">
        <f t="shared" si="12"/>
        <v>0</v>
      </c>
      <c r="E141" s="162"/>
      <c r="F141" s="162"/>
      <c r="G141" s="162"/>
      <c r="H141" s="162"/>
      <c r="I141" s="162"/>
      <c r="J141" s="162"/>
      <c r="K141" s="158"/>
      <c r="L141" s="158"/>
      <c r="M141" s="159"/>
      <c r="N141" s="159"/>
      <c r="O141" s="159"/>
      <c r="P141" s="159"/>
      <c r="Q141" s="159"/>
      <c r="R141" s="163"/>
    </row>
    <row r="142" spans="2:18" s="6" customFormat="1" ht="13.5" customHeight="1" x14ac:dyDescent="0.25">
      <c r="B142" s="165" t="s">
        <v>583</v>
      </c>
      <c r="C142" s="168" t="s">
        <v>124</v>
      </c>
      <c r="D142" s="206">
        <f t="shared" si="12"/>
        <v>0</v>
      </c>
      <c r="E142" s="162"/>
      <c r="F142" s="162"/>
      <c r="G142" s="162"/>
      <c r="H142" s="162"/>
      <c r="I142" s="162"/>
      <c r="J142" s="162"/>
      <c r="K142" s="158"/>
      <c r="L142" s="158"/>
      <c r="M142" s="159"/>
      <c r="N142" s="159"/>
      <c r="O142" s="159"/>
      <c r="P142" s="159"/>
      <c r="Q142" s="159"/>
      <c r="R142" s="163"/>
    </row>
    <row r="143" spans="2:18" s="6" customFormat="1" ht="13.5" customHeight="1" x14ac:dyDescent="0.25">
      <c r="B143" s="165" t="s">
        <v>584</v>
      </c>
      <c r="C143" s="168" t="s">
        <v>125</v>
      </c>
      <c r="D143" s="206">
        <f t="shared" si="12"/>
        <v>0</v>
      </c>
      <c r="E143" s="162"/>
      <c r="F143" s="162"/>
      <c r="G143" s="162"/>
      <c r="H143" s="162"/>
      <c r="I143" s="162"/>
      <c r="J143" s="162"/>
      <c r="K143" s="158"/>
      <c r="L143" s="158"/>
      <c r="M143" s="159"/>
      <c r="N143" s="159"/>
      <c r="O143" s="159"/>
      <c r="P143" s="159"/>
      <c r="Q143" s="159"/>
      <c r="R143" s="163"/>
    </row>
    <row r="144" spans="2:18" s="6" customFormat="1" ht="13.5" customHeight="1" x14ac:dyDescent="0.25">
      <c r="B144" s="165" t="s">
        <v>585</v>
      </c>
      <c r="C144" s="168" t="s">
        <v>126</v>
      </c>
      <c r="D144" s="206">
        <f t="shared" si="12"/>
        <v>0</v>
      </c>
      <c r="E144" s="162"/>
      <c r="F144" s="162"/>
      <c r="G144" s="162"/>
      <c r="H144" s="162"/>
      <c r="I144" s="162"/>
      <c r="J144" s="162"/>
      <c r="K144" s="158"/>
      <c r="L144" s="158"/>
      <c r="M144" s="159"/>
      <c r="N144" s="159"/>
      <c r="O144" s="159"/>
      <c r="P144" s="159"/>
      <c r="Q144" s="159"/>
      <c r="R144" s="163"/>
    </row>
    <row r="145" spans="2:18" s="6" customFormat="1" ht="13.5" customHeight="1" x14ac:dyDescent="0.25">
      <c r="B145" s="165" t="s">
        <v>586</v>
      </c>
      <c r="C145" s="168" t="s">
        <v>127</v>
      </c>
      <c r="D145" s="206">
        <f t="shared" si="12"/>
        <v>0</v>
      </c>
      <c r="E145" s="162"/>
      <c r="F145" s="162"/>
      <c r="G145" s="162"/>
      <c r="H145" s="162"/>
      <c r="I145" s="162"/>
      <c r="J145" s="162"/>
      <c r="K145" s="158"/>
      <c r="L145" s="158"/>
      <c r="M145" s="159"/>
      <c r="N145" s="159"/>
      <c r="O145" s="159"/>
      <c r="P145" s="159"/>
      <c r="Q145" s="159"/>
      <c r="R145" s="163"/>
    </row>
    <row r="146" spans="2:18" s="6" customFormat="1" ht="13.5" customHeight="1" x14ac:dyDescent="0.25">
      <c r="B146" s="165" t="s">
        <v>587</v>
      </c>
      <c r="C146" s="168" t="s">
        <v>128</v>
      </c>
      <c r="D146" s="206">
        <f t="shared" si="12"/>
        <v>0</v>
      </c>
      <c r="E146" s="162"/>
      <c r="F146" s="162"/>
      <c r="G146" s="162"/>
      <c r="H146" s="162"/>
      <c r="I146" s="162"/>
      <c r="J146" s="162"/>
      <c r="K146" s="158"/>
      <c r="L146" s="158"/>
      <c r="M146" s="159"/>
      <c r="N146" s="159"/>
      <c r="O146" s="159"/>
      <c r="P146" s="159"/>
      <c r="Q146" s="159"/>
      <c r="R146" s="163"/>
    </row>
    <row r="147" spans="2:18" s="6" customFormat="1" ht="13.5" customHeight="1" x14ac:dyDescent="0.25">
      <c r="B147" s="165" t="s">
        <v>588</v>
      </c>
      <c r="C147" s="168" t="s">
        <v>129</v>
      </c>
      <c r="D147" s="206">
        <f t="shared" si="12"/>
        <v>0</v>
      </c>
      <c r="E147" s="162"/>
      <c r="F147" s="162"/>
      <c r="G147" s="162"/>
      <c r="H147" s="162"/>
      <c r="I147" s="162"/>
      <c r="J147" s="162"/>
      <c r="K147" s="158"/>
      <c r="L147" s="158"/>
      <c r="M147" s="159"/>
      <c r="N147" s="159"/>
      <c r="O147" s="159"/>
      <c r="P147" s="159"/>
      <c r="Q147" s="159"/>
      <c r="R147" s="163"/>
    </row>
    <row r="148" spans="2:18" s="6" customFormat="1" ht="13.5" customHeight="1" x14ac:dyDescent="0.25">
      <c r="B148" s="165" t="s">
        <v>589</v>
      </c>
      <c r="C148" s="168" t="s">
        <v>130</v>
      </c>
      <c r="D148" s="206">
        <f t="shared" si="12"/>
        <v>0</v>
      </c>
      <c r="E148" s="162"/>
      <c r="F148" s="162"/>
      <c r="G148" s="162"/>
      <c r="H148" s="162"/>
      <c r="I148" s="162"/>
      <c r="J148" s="162"/>
      <c r="K148" s="158"/>
      <c r="L148" s="158"/>
      <c r="M148" s="159"/>
      <c r="N148" s="159"/>
      <c r="O148" s="159"/>
      <c r="P148" s="159"/>
      <c r="Q148" s="159"/>
      <c r="R148" s="163"/>
    </row>
    <row r="149" spans="2:18" s="6" customFormat="1" ht="13.5" customHeight="1" x14ac:dyDescent="0.25">
      <c r="B149" s="165" t="s">
        <v>590</v>
      </c>
      <c r="C149" s="168" t="s">
        <v>131</v>
      </c>
      <c r="D149" s="206">
        <f t="shared" si="12"/>
        <v>0</v>
      </c>
      <c r="E149" s="162"/>
      <c r="F149" s="162"/>
      <c r="G149" s="162"/>
      <c r="H149" s="162"/>
      <c r="I149" s="162"/>
      <c r="J149" s="162"/>
      <c r="K149" s="158"/>
      <c r="L149" s="158"/>
      <c r="M149" s="159"/>
      <c r="N149" s="159"/>
      <c r="O149" s="159"/>
      <c r="P149" s="159"/>
      <c r="Q149" s="159"/>
      <c r="R149" s="163"/>
    </row>
    <row r="150" spans="2:18" s="6" customFormat="1" ht="13.5" customHeight="1" x14ac:dyDescent="0.25">
      <c r="B150" s="165" t="s">
        <v>591</v>
      </c>
      <c r="C150" s="168" t="s">
        <v>132</v>
      </c>
      <c r="D150" s="206">
        <f t="shared" si="12"/>
        <v>0</v>
      </c>
      <c r="E150" s="162"/>
      <c r="F150" s="162"/>
      <c r="G150" s="162"/>
      <c r="H150" s="162"/>
      <c r="I150" s="162"/>
      <c r="J150" s="162"/>
      <c r="K150" s="158"/>
      <c r="L150" s="158"/>
      <c r="M150" s="159"/>
      <c r="N150" s="159"/>
      <c r="O150" s="159"/>
      <c r="P150" s="159"/>
      <c r="Q150" s="159"/>
      <c r="R150" s="163"/>
    </row>
    <row r="151" spans="2:18" s="6" customFormat="1" ht="13.5" customHeight="1" x14ac:dyDescent="0.25">
      <c r="B151" s="165" t="s">
        <v>592</v>
      </c>
      <c r="C151" s="168" t="s">
        <v>136</v>
      </c>
      <c r="D151" s="206">
        <f t="shared" si="12"/>
        <v>0</v>
      </c>
      <c r="E151" s="162"/>
      <c r="F151" s="162"/>
      <c r="G151" s="162"/>
      <c r="H151" s="162"/>
      <c r="I151" s="162"/>
      <c r="J151" s="162"/>
      <c r="K151" s="158"/>
      <c r="L151" s="158"/>
      <c r="M151" s="159"/>
      <c r="N151" s="159"/>
      <c r="O151" s="159"/>
      <c r="P151" s="159"/>
      <c r="Q151" s="159"/>
      <c r="R151" s="163"/>
    </row>
    <row r="152" spans="2:18" s="6" customFormat="1" ht="13.5" customHeight="1" x14ac:dyDescent="0.25">
      <c r="B152" s="165" t="s">
        <v>593</v>
      </c>
      <c r="C152" s="168" t="s">
        <v>137</v>
      </c>
      <c r="D152" s="206">
        <f t="shared" si="12"/>
        <v>0</v>
      </c>
      <c r="E152" s="162"/>
      <c r="F152" s="162"/>
      <c r="G152" s="162"/>
      <c r="H152" s="162"/>
      <c r="I152" s="162"/>
      <c r="J152" s="162"/>
      <c r="K152" s="158"/>
      <c r="L152" s="158"/>
      <c r="M152" s="159"/>
      <c r="N152" s="159"/>
      <c r="O152" s="159"/>
      <c r="P152" s="159"/>
      <c r="Q152" s="159"/>
      <c r="R152" s="163"/>
    </row>
    <row r="153" spans="2:18" s="6" customFormat="1" ht="13.5" customHeight="1" x14ac:dyDescent="0.25">
      <c r="B153" s="165" t="s">
        <v>594</v>
      </c>
      <c r="C153" s="168" t="s">
        <v>138</v>
      </c>
      <c r="D153" s="206">
        <f t="shared" si="12"/>
        <v>0</v>
      </c>
      <c r="E153" s="162"/>
      <c r="F153" s="162"/>
      <c r="G153" s="162"/>
      <c r="H153" s="162"/>
      <c r="I153" s="162"/>
      <c r="J153" s="162"/>
      <c r="K153" s="158"/>
      <c r="L153" s="158"/>
      <c r="M153" s="159"/>
      <c r="N153" s="159"/>
      <c r="O153" s="159"/>
      <c r="P153" s="159"/>
      <c r="Q153" s="159"/>
      <c r="R153" s="163"/>
    </row>
    <row r="154" spans="2:18" s="6" customFormat="1" ht="13.5" customHeight="1" x14ac:dyDescent="0.25">
      <c r="B154" s="165" t="s">
        <v>595</v>
      </c>
      <c r="C154" s="168" t="s">
        <v>139</v>
      </c>
      <c r="D154" s="206">
        <f t="shared" si="12"/>
        <v>0</v>
      </c>
      <c r="E154" s="162"/>
      <c r="F154" s="162"/>
      <c r="G154" s="162"/>
      <c r="H154" s="162"/>
      <c r="I154" s="162"/>
      <c r="J154" s="162"/>
      <c r="K154" s="158"/>
      <c r="L154" s="158"/>
      <c r="M154" s="159"/>
      <c r="N154" s="159"/>
      <c r="O154" s="159"/>
      <c r="P154" s="159"/>
      <c r="Q154" s="159"/>
      <c r="R154" s="163"/>
    </row>
    <row r="155" spans="2:18" s="6" customFormat="1" ht="13.5" customHeight="1" x14ac:dyDescent="0.25">
      <c r="B155" s="165" t="s">
        <v>596</v>
      </c>
      <c r="C155" s="168" t="s">
        <v>140</v>
      </c>
      <c r="D155" s="206">
        <f t="shared" si="12"/>
        <v>0</v>
      </c>
      <c r="E155" s="162"/>
      <c r="F155" s="162"/>
      <c r="G155" s="162"/>
      <c r="H155" s="162"/>
      <c r="I155" s="162"/>
      <c r="J155" s="162"/>
      <c r="K155" s="158"/>
      <c r="L155" s="158"/>
      <c r="M155" s="159"/>
      <c r="N155" s="159"/>
      <c r="O155" s="159"/>
      <c r="P155" s="159"/>
      <c r="Q155" s="159"/>
      <c r="R155" s="163"/>
    </row>
    <row r="156" spans="2:18" s="6" customFormat="1" ht="13.5" customHeight="1" x14ac:dyDescent="0.25">
      <c r="B156" s="165" t="s">
        <v>597</v>
      </c>
      <c r="C156" s="168" t="s">
        <v>141</v>
      </c>
      <c r="D156" s="206">
        <f t="shared" si="12"/>
        <v>0</v>
      </c>
      <c r="E156" s="162"/>
      <c r="F156" s="162"/>
      <c r="G156" s="162"/>
      <c r="H156" s="162"/>
      <c r="I156" s="162"/>
      <c r="J156" s="162"/>
      <c r="K156" s="158"/>
      <c r="L156" s="158"/>
      <c r="M156" s="159"/>
      <c r="N156" s="159"/>
      <c r="O156" s="159"/>
      <c r="P156" s="159"/>
      <c r="Q156" s="159"/>
      <c r="R156" s="163"/>
    </row>
    <row r="157" spans="2:18" s="6" customFormat="1" ht="13.5" customHeight="1" x14ac:dyDescent="0.25">
      <c r="B157" s="165" t="s">
        <v>598</v>
      </c>
      <c r="C157" s="168" t="s">
        <v>142</v>
      </c>
      <c r="D157" s="206">
        <f t="shared" si="12"/>
        <v>0</v>
      </c>
      <c r="E157" s="162"/>
      <c r="F157" s="162"/>
      <c r="G157" s="162"/>
      <c r="H157" s="162"/>
      <c r="I157" s="162"/>
      <c r="J157" s="162"/>
      <c r="K157" s="158"/>
      <c r="L157" s="158"/>
      <c r="M157" s="159"/>
      <c r="N157" s="159"/>
      <c r="O157" s="159"/>
      <c r="P157" s="159"/>
      <c r="Q157" s="159"/>
      <c r="R157" s="163"/>
    </row>
    <row r="158" spans="2:18" s="6" customFormat="1" ht="13.5" customHeight="1" x14ac:dyDescent="0.25">
      <c r="B158" s="165" t="s">
        <v>599</v>
      </c>
      <c r="C158" s="168" t="s">
        <v>143</v>
      </c>
      <c r="D158" s="206">
        <f t="shared" si="12"/>
        <v>0</v>
      </c>
      <c r="E158" s="162"/>
      <c r="F158" s="162"/>
      <c r="G158" s="162"/>
      <c r="H158" s="162"/>
      <c r="I158" s="162"/>
      <c r="J158" s="162"/>
      <c r="K158" s="158"/>
      <c r="L158" s="158"/>
      <c r="M158" s="159"/>
      <c r="N158" s="159"/>
      <c r="O158" s="159"/>
      <c r="P158" s="159"/>
      <c r="Q158" s="159"/>
      <c r="R158" s="163"/>
    </row>
    <row r="159" spans="2:18" s="6" customFormat="1" ht="13.5" customHeight="1" x14ac:dyDescent="0.25">
      <c r="B159" s="165" t="s">
        <v>600</v>
      </c>
      <c r="C159" s="168" t="s">
        <v>144</v>
      </c>
      <c r="D159" s="206">
        <f t="shared" si="12"/>
        <v>0</v>
      </c>
      <c r="E159" s="162"/>
      <c r="F159" s="162"/>
      <c r="G159" s="162"/>
      <c r="H159" s="162"/>
      <c r="I159" s="162"/>
      <c r="J159" s="162"/>
      <c r="K159" s="158"/>
      <c r="L159" s="158"/>
      <c r="M159" s="159"/>
      <c r="N159" s="159"/>
      <c r="O159" s="159"/>
      <c r="P159" s="159"/>
      <c r="Q159" s="159"/>
      <c r="R159" s="163"/>
    </row>
    <row r="160" spans="2:18" s="6" customFormat="1" ht="13.5" customHeight="1" x14ac:dyDescent="0.25">
      <c r="B160" s="165" t="s">
        <v>601</v>
      </c>
      <c r="C160" s="168" t="s">
        <v>145</v>
      </c>
      <c r="D160" s="206">
        <f t="shared" si="12"/>
        <v>0</v>
      </c>
      <c r="E160" s="162"/>
      <c r="F160" s="162"/>
      <c r="G160" s="162"/>
      <c r="H160" s="162"/>
      <c r="I160" s="162"/>
      <c r="J160" s="162"/>
      <c r="K160" s="158"/>
      <c r="L160" s="158"/>
      <c r="M160" s="159"/>
      <c r="N160" s="159"/>
      <c r="O160" s="159"/>
      <c r="P160" s="159"/>
      <c r="Q160" s="159"/>
      <c r="R160" s="163"/>
    </row>
    <row r="161" spans="2:18" s="6" customFormat="1" ht="13.5" customHeight="1" x14ac:dyDescent="0.25">
      <c r="B161" s="165" t="s">
        <v>602</v>
      </c>
      <c r="C161" s="168" t="s">
        <v>146</v>
      </c>
      <c r="D161" s="206">
        <f t="shared" si="12"/>
        <v>0</v>
      </c>
      <c r="E161" s="162"/>
      <c r="F161" s="162"/>
      <c r="G161" s="162"/>
      <c r="H161" s="162"/>
      <c r="I161" s="162"/>
      <c r="J161" s="162"/>
      <c r="K161" s="158"/>
      <c r="L161" s="158"/>
      <c r="M161" s="159"/>
      <c r="N161" s="159"/>
      <c r="O161" s="159"/>
      <c r="P161" s="159"/>
      <c r="Q161" s="159"/>
      <c r="R161" s="163"/>
    </row>
    <row r="162" spans="2:18" s="6" customFormat="1" ht="13.5" customHeight="1" x14ac:dyDescent="0.25">
      <c r="B162" s="165" t="s">
        <v>603</v>
      </c>
      <c r="C162" s="168" t="s">
        <v>147</v>
      </c>
      <c r="D162" s="206">
        <f t="shared" si="12"/>
        <v>0</v>
      </c>
      <c r="E162" s="162"/>
      <c r="F162" s="162"/>
      <c r="G162" s="162"/>
      <c r="H162" s="162"/>
      <c r="I162" s="162"/>
      <c r="J162" s="162"/>
      <c r="K162" s="158"/>
      <c r="L162" s="158"/>
      <c r="M162" s="159"/>
      <c r="N162" s="159"/>
      <c r="O162" s="159"/>
      <c r="P162" s="159"/>
      <c r="Q162" s="159"/>
      <c r="R162" s="163"/>
    </row>
    <row r="163" spans="2:18" s="6" customFormat="1" ht="13.5" customHeight="1" x14ac:dyDescent="0.25">
      <c r="B163" s="165" t="s">
        <v>604</v>
      </c>
      <c r="C163" s="168" t="s">
        <v>148</v>
      </c>
      <c r="D163" s="206">
        <f t="shared" si="12"/>
        <v>0</v>
      </c>
      <c r="E163" s="162"/>
      <c r="F163" s="162"/>
      <c r="G163" s="162"/>
      <c r="H163" s="162"/>
      <c r="I163" s="162"/>
      <c r="J163" s="162"/>
      <c r="K163" s="158"/>
      <c r="L163" s="158"/>
      <c r="M163" s="159"/>
      <c r="N163" s="159"/>
      <c r="O163" s="159"/>
      <c r="P163" s="159"/>
      <c r="Q163" s="159"/>
      <c r="R163" s="163"/>
    </row>
    <row r="164" spans="2:18" s="6" customFormat="1" ht="13.5" customHeight="1" x14ac:dyDescent="0.25">
      <c r="B164" s="165" t="s">
        <v>605</v>
      </c>
      <c r="C164" s="168" t="s">
        <v>149</v>
      </c>
      <c r="D164" s="206">
        <f t="shared" si="12"/>
        <v>0</v>
      </c>
      <c r="E164" s="162"/>
      <c r="F164" s="162"/>
      <c r="G164" s="162"/>
      <c r="H164" s="162"/>
      <c r="I164" s="162"/>
      <c r="J164" s="162"/>
      <c r="K164" s="158"/>
      <c r="L164" s="158"/>
      <c r="M164" s="159"/>
      <c r="N164" s="159"/>
      <c r="O164" s="159"/>
      <c r="P164" s="159"/>
      <c r="Q164" s="159"/>
      <c r="R164" s="163"/>
    </row>
    <row r="165" spans="2:18" s="6" customFormat="1" ht="13.5" customHeight="1" x14ac:dyDescent="0.25">
      <c r="B165" s="165" t="s">
        <v>606</v>
      </c>
      <c r="C165" s="168" t="s">
        <v>150</v>
      </c>
      <c r="D165" s="206">
        <f t="shared" si="12"/>
        <v>0</v>
      </c>
      <c r="E165" s="162"/>
      <c r="F165" s="162"/>
      <c r="G165" s="162"/>
      <c r="H165" s="162"/>
      <c r="I165" s="162"/>
      <c r="J165" s="162"/>
      <c r="K165" s="158"/>
      <c r="L165" s="158"/>
      <c r="M165" s="159"/>
      <c r="N165" s="159"/>
      <c r="O165" s="159"/>
      <c r="P165" s="159"/>
      <c r="Q165" s="159"/>
      <c r="R165" s="163"/>
    </row>
    <row r="166" spans="2:18" s="6" customFormat="1" ht="13.5" customHeight="1" x14ac:dyDescent="0.25">
      <c r="B166" s="165" t="s">
        <v>607</v>
      </c>
      <c r="C166" s="168" t="s">
        <v>151</v>
      </c>
      <c r="D166" s="206">
        <f t="shared" si="12"/>
        <v>0</v>
      </c>
      <c r="E166" s="162"/>
      <c r="F166" s="162"/>
      <c r="G166" s="162"/>
      <c r="H166" s="162"/>
      <c r="I166" s="162"/>
      <c r="J166" s="162"/>
      <c r="K166" s="158"/>
      <c r="L166" s="158"/>
      <c r="M166" s="159"/>
      <c r="N166" s="159"/>
      <c r="O166" s="159"/>
      <c r="P166" s="159"/>
      <c r="Q166" s="159"/>
      <c r="R166" s="163"/>
    </row>
    <row r="167" spans="2:18" s="6" customFormat="1" ht="13.5" customHeight="1" x14ac:dyDescent="0.25">
      <c r="B167" s="165" t="s">
        <v>608</v>
      </c>
      <c r="C167" s="168" t="s">
        <v>152</v>
      </c>
      <c r="D167" s="206">
        <f t="shared" si="12"/>
        <v>0</v>
      </c>
      <c r="E167" s="162"/>
      <c r="F167" s="162"/>
      <c r="G167" s="162"/>
      <c r="H167" s="162"/>
      <c r="I167" s="162"/>
      <c r="J167" s="162"/>
      <c r="K167" s="158"/>
      <c r="L167" s="158"/>
      <c r="M167" s="159"/>
      <c r="N167" s="159"/>
      <c r="O167" s="159"/>
      <c r="P167" s="159"/>
      <c r="Q167" s="159"/>
      <c r="R167" s="163"/>
    </row>
    <row r="168" spans="2:18" s="6" customFormat="1" ht="13.5" customHeight="1" x14ac:dyDescent="0.25">
      <c r="B168" s="165" t="s">
        <v>609</v>
      </c>
      <c r="C168" s="168" t="s">
        <v>153</v>
      </c>
      <c r="D168" s="206">
        <f t="shared" si="12"/>
        <v>0</v>
      </c>
      <c r="E168" s="162"/>
      <c r="F168" s="162"/>
      <c r="G168" s="162"/>
      <c r="H168" s="162"/>
      <c r="I168" s="162"/>
      <c r="J168" s="162"/>
      <c r="K168" s="158"/>
      <c r="L168" s="158"/>
      <c r="M168" s="159"/>
      <c r="N168" s="159"/>
      <c r="O168" s="159"/>
      <c r="P168" s="159"/>
      <c r="Q168" s="159"/>
      <c r="R168" s="163"/>
    </row>
    <row r="169" spans="2:18" s="6" customFormat="1" ht="13.5" customHeight="1" x14ac:dyDescent="0.25">
      <c r="B169" s="165" t="s">
        <v>610</v>
      </c>
      <c r="C169" s="168" t="s">
        <v>154</v>
      </c>
      <c r="D169" s="206">
        <f t="shared" si="12"/>
        <v>0</v>
      </c>
      <c r="E169" s="162"/>
      <c r="F169" s="162"/>
      <c r="G169" s="162"/>
      <c r="H169" s="162"/>
      <c r="I169" s="162"/>
      <c r="J169" s="162"/>
      <c r="K169" s="158"/>
      <c r="L169" s="158"/>
      <c r="M169" s="159"/>
      <c r="N169" s="159"/>
      <c r="O169" s="159"/>
      <c r="P169" s="159"/>
      <c r="Q169" s="159"/>
      <c r="R169" s="163"/>
    </row>
    <row r="170" spans="2:18" s="6" customFormat="1" ht="13.5" customHeight="1" x14ac:dyDescent="0.25">
      <c r="B170" s="165" t="s">
        <v>611</v>
      </c>
      <c r="C170" s="168" t="s">
        <v>155</v>
      </c>
      <c r="D170" s="206">
        <f t="shared" si="12"/>
        <v>0</v>
      </c>
      <c r="E170" s="162"/>
      <c r="F170" s="162"/>
      <c r="G170" s="162"/>
      <c r="H170" s="162"/>
      <c r="I170" s="162"/>
      <c r="J170" s="162"/>
      <c r="K170" s="158"/>
      <c r="L170" s="158"/>
      <c r="M170" s="159"/>
      <c r="N170" s="159"/>
      <c r="O170" s="159"/>
      <c r="P170" s="159"/>
      <c r="Q170" s="159"/>
      <c r="R170" s="163"/>
    </row>
    <row r="171" spans="2:18" s="6" customFormat="1" ht="12.9" customHeight="1" x14ac:dyDescent="0.2">
      <c r="B171" s="347">
        <v>9</v>
      </c>
      <c r="C171" s="347"/>
      <c r="D171" s="347"/>
      <c r="E171" s="347"/>
      <c r="F171" s="347"/>
      <c r="G171" s="347"/>
      <c r="H171" s="347"/>
      <c r="I171" s="347"/>
      <c r="J171" s="347"/>
      <c r="K171" s="347"/>
      <c r="L171" s="347"/>
      <c r="M171" s="347"/>
      <c r="N171" s="347"/>
      <c r="O171" s="347"/>
      <c r="P171" s="347"/>
      <c r="Q171" s="347"/>
      <c r="R171" s="347"/>
    </row>
    <row r="172" spans="2:18" ht="12" customHeight="1" x14ac:dyDescent="0.2">
      <c r="B172" s="168" t="s">
        <v>342</v>
      </c>
      <c r="C172" s="168" t="s">
        <v>343</v>
      </c>
      <c r="D172" s="168">
        <v>1</v>
      </c>
      <c r="E172" s="168">
        <v>2</v>
      </c>
      <c r="F172" s="168">
        <v>3</v>
      </c>
      <c r="G172" s="168">
        <v>4</v>
      </c>
      <c r="H172" s="168">
        <v>5</v>
      </c>
      <c r="I172" s="168">
        <v>6</v>
      </c>
      <c r="J172" s="168">
        <v>7</v>
      </c>
      <c r="K172" s="168">
        <v>8</v>
      </c>
      <c r="L172" s="161">
        <v>9</v>
      </c>
      <c r="M172" s="169">
        <v>10</v>
      </c>
      <c r="N172" s="169">
        <v>11</v>
      </c>
      <c r="O172" s="169">
        <v>12</v>
      </c>
      <c r="P172" s="169">
        <v>13</v>
      </c>
      <c r="Q172" s="161">
        <v>14</v>
      </c>
      <c r="R172" s="170">
        <v>15</v>
      </c>
    </row>
    <row r="173" spans="2:18" s="6" customFormat="1" ht="13.5" customHeight="1" x14ac:dyDescent="0.25">
      <c r="B173" s="165" t="s">
        <v>612</v>
      </c>
      <c r="C173" s="168" t="s">
        <v>156</v>
      </c>
      <c r="D173" s="201">
        <f>E173+F173+G173+H173+I173+J173</f>
        <v>0</v>
      </c>
      <c r="E173" s="162"/>
      <c r="F173" s="162"/>
      <c r="G173" s="162"/>
      <c r="H173" s="162"/>
      <c r="I173" s="162"/>
      <c r="J173" s="162"/>
      <c r="K173" s="158"/>
      <c r="L173" s="158"/>
      <c r="M173" s="159"/>
      <c r="N173" s="159"/>
      <c r="O173" s="159"/>
      <c r="P173" s="159"/>
      <c r="Q173" s="159"/>
      <c r="R173" s="163"/>
    </row>
    <row r="174" spans="2:18" s="6" customFormat="1" ht="13.5" customHeight="1" x14ac:dyDescent="0.25">
      <c r="B174" s="165" t="s">
        <v>613</v>
      </c>
      <c r="C174" s="168" t="s">
        <v>157</v>
      </c>
      <c r="D174" s="201">
        <f t="shared" ref="D174:D194" si="13">E174+F174+G174+H174+I174+J174</f>
        <v>0</v>
      </c>
      <c r="E174" s="162"/>
      <c r="F174" s="162"/>
      <c r="G174" s="162"/>
      <c r="H174" s="162"/>
      <c r="I174" s="162"/>
      <c r="J174" s="162"/>
      <c r="K174" s="158"/>
      <c r="L174" s="158"/>
      <c r="M174" s="159"/>
      <c r="N174" s="159"/>
      <c r="O174" s="159"/>
      <c r="P174" s="159"/>
      <c r="Q174" s="159"/>
      <c r="R174" s="163"/>
    </row>
    <row r="175" spans="2:18" s="6" customFormat="1" ht="13.5" customHeight="1" x14ac:dyDescent="0.25">
      <c r="B175" s="165" t="s">
        <v>614</v>
      </c>
      <c r="C175" s="168" t="s">
        <v>158</v>
      </c>
      <c r="D175" s="201">
        <f t="shared" si="13"/>
        <v>0</v>
      </c>
      <c r="E175" s="162"/>
      <c r="F175" s="162"/>
      <c r="G175" s="162"/>
      <c r="H175" s="162"/>
      <c r="I175" s="162"/>
      <c r="J175" s="162"/>
      <c r="K175" s="158"/>
      <c r="L175" s="158"/>
      <c r="M175" s="159"/>
      <c r="N175" s="159"/>
      <c r="O175" s="159"/>
      <c r="P175" s="159"/>
      <c r="Q175" s="159"/>
      <c r="R175" s="163"/>
    </row>
    <row r="176" spans="2:18" s="6" customFormat="1" ht="13.5" customHeight="1" x14ac:dyDescent="0.25">
      <c r="B176" s="165" t="s">
        <v>615</v>
      </c>
      <c r="C176" s="168" t="s">
        <v>159</v>
      </c>
      <c r="D176" s="201">
        <f t="shared" si="13"/>
        <v>0</v>
      </c>
      <c r="E176" s="162"/>
      <c r="F176" s="162"/>
      <c r="G176" s="162"/>
      <c r="H176" s="162"/>
      <c r="I176" s="162"/>
      <c r="J176" s="162"/>
      <c r="K176" s="158"/>
      <c r="L176" s="158"/>
      <c r="M176" s="159"/>
      <c r="N176" s="159"/>
      <c r="O176" s="159"/>
      <c r="P176" s="159"/>
      <c r="Q176" s="159"/>
      <c r="R176" s="163"/>
    </row>
    <row r="177" spans="2:18" s="6" customFormat="1" ht="13.5" customHeight="1" x14ac:dyDescent="0.25">
      <c r="B177" s="165" t="s">
        <v>616</v>
      </c>
      <c r="C177" s="168" t="s">
        <v>160</v>
      </c>
      <c r="D177" s="201">
        <f t="shared" si="13"/>
        <v>0</v>
      </c>
      <c r="E177" s="162"/>
      <c r="F177" s="162"/>
      <c r="G177" s="162"/>
      <c r="H177" s="162"/>
      <c r="I177" s="162"/>
      <c r="J177" s="162"/>
      <c r="K177" s="158"/>
      <c r="L177" s="158"/>
      <c r="M177" s="159"/>
      <c r="N177" s="159"/>
      <c r="O177" s="159"/>
      <c r="P177" s="159"/>
      <c r="Q177" s="159"/>
      <c r="R177" s="163"/>
    </row>
    <row r="178" spans="2:18" s="6" customFormat="1" ht="13.5" customHeight="1" x14ac:dyDescent="0.25">
      <c r="B178" s="165" t="s">
        <v>617</v>
      </c>
      <c r="C178" s="168" t="s">
        <v>161</v>
      </c>
      <c r="D178" s="201">
        <f t="shared" si="13"/>
        <v>0</v>
      </c>
      <c r="E178" s="162"/>
      <c r="F178" s="162"/>
      <c r="G178" s="162"/>
      <c r="H178" s="162"/>
      <c r="I178" s="162"/>
      <c r="J178" s="162"/>
      <c r="K178" s="158"/>
      <c r="L178" s="158"/>
      <c r="M178" s="159"/>
      <c r="N178" s="159"/>
      <c r="O178" s="159"/>
      <c r="P178" s="159"/>
      <c r="Q178" s="159"/>
      <c r="R178" s="163"/>
    </row>
    <row r="179" spans="2:18" s="6" customFormat="1" ht="13.5" customHeight="1" x14ac:dyDescent="0.25">
      <c r="B179" s="165" t="s">
        <v>618</v>
      </c>
      <c r="C179" s="168" t="s">
        <v>162</v>
      </c>
      <c r="D179" s="201">
        <f t="shared" si="13"/>
        <v>0</v>
      </c>
      <c r="E179" s="162"/>
      <c r="F179" s="162"/>
      <c r="G179" s="162"/>
      <c r="H179" s="162"/>
      <c r="I179" s="162"/>
      <c r="J179" s="162"/>
      <c r="K179" s="158"/>
      <c r="L179" s="158"/>
      <c r="M179" s="159"/>
      <c r="N179" s="159"/>
      <c r="O179" s="159"/>
      <c r="P179" s="159"/>
      <c r="Q179" s="159"/>
      <c r="R179" s="163"/>
    </row>
    <row r="180" spans="2:18" s="6" customFormat="1" ht="13.5" customHeight="1" x14ac:dyDescent="0.25">
      <c r="B180" s="165" t="s">
        <v>619</v>
      </c>
      <c r="C180" s="168" t="s">
        <v>163</v>
      </c>
      <c r="D180" s="201">
        <f t="shared" si="13"/>
        <v>0</v>
      </c>
      <c r="E180" s="162"/>
      <c r="F180" s="162"/>
      <c r="G180" s="162"/>
      <c r="H180" s="162"/>
      <c r="I180" s="162"/>
      <c r="J180" s="162"/>
      <c r="K180" s="158"/>
      <c r="L180" s="158"/>
      <c r="M180" s="159"/>
      <c r="N180" s="159"/>
      <c r="O180" s="159"/>
      <c r="P180" s="159"/>
      <c r="Q180" s="159"/>
      <c r="R180" s="163"/>
    </row>
    <row r="181" spans="2:18" s="6" customFormat="1" ht="13.5" customHeight="1" x14ac:dyDescent="0.25">
      <c r="B181" s="165" t="s">
        <v>620</v>
      </c>
      <c r="C181" s="168" t="s">
        <v>164</v>
      </c>
      <c r="D181" s="201">
        <f t="shared" si="13"/>
        <v>0</v>
      </c>
      <c r="E181" s="162"/>
      <c r="F181" s="162"/>
      <c r="G181" s="162"/>
      <c r="H181" s="162"/>
      <c r="I181" s="162"/>
      <c r="J181" s="162"/>
      <c r="K181" s="158"/>
      <c r="L181" s="158"/>
      <c r="M181" s="159"/>
      <c r="N181" s="159"/>
      <c r="O181" s="159"/>
      <c r="P181" s="159"/>
      <c r="Q181" s="159"/>
      <c r="R181" s="163"/>
    </row>
    <row r="182" spans="2:18" s="6" customFormat="1" ht="13.5" customHeight="1" x14ac:dyDescent="0.25">
      <c r="B182" s="172" t="s">
        <v>621</v>
      </c>
      <c r="C182" s="168" t="s">
        <v>165</v>
      </c>
      <c r="D182" s="201">
        <f t="shared" si="13"/>
        <v>0</v>
      </c>
      <c r="E182" s="173"/>
      <c r="F182" s="173"/>
      <c r="G182" s="173"/>
      <c r="H182" s="173"/>
      <c r="I182" s="173"/>
      <c r="J182" s="173"/>
      <c r="K182" s="166"/>
      <c r="L182" s="166"/>
      <c r="M182" s="167"/>
      <c r="N182" s="167"/>
      <c r="O182" s="167"/>
      <c r="P182" s="167"/>
      <c r="Q182" s="167"/>
      <c r="R182" s="163"/>
    </row>
    <row r="183" spans="2:18" s="6" customFormat="1" ht="13.5" customHeight="1" x14ac:dyDescent="0.25">
      <c r="B183" s="165" t="s">
        <v>622</v>
      </c>
      <c r="C183" s="168" t="s">
        <v>166</v>
      </c>
      <c r="D183" s="201">
        <f t="shared" si="13"/>
        <v>0</v>
      </c>
      <c r="E183" s="162"/>
      <c r="F183" s="162"/>
      <c r="G183" s="162"/>
      <c r="H183" s="162"/>
      <c r="I183" s="162"/>
      <c r="J183" s="162"/>
      <c r="K183" s="158"/>
      <c r="L183" s="158"/>
      <c r="M183" s="159"/>
      <c r="N183" s="159"/>
      <c r="O183" s="159"/>
      <c r="P183" s="159"/>
      <c r="Q183" s="159"/>
      <c r="R183" s="163"/>
    </row>
    <row r="184" spans="2:18" s="6" customFormat="1" ht="13.5" customHeight="1" x14ac:dyDescent="0.25">
      <c r="B184" s="165" t="s">
        <v>623</v>
      </c>
      <c r="C184" s="168" t="s">
        <v>167</v>
      </c>
      <c r="D184" s="201">
        <f t="shared" si="13"/>
        <v>0</v>
      </c>
      <c r="E184" s="162"/>
      <c r="F184" s="162"/>
      <c r="G184" s="162"/>
      <c r="H184" s="162"/>
      <c r="I184" s="162"/>
      <c r="J184" s="162"/>
      <c r="K184" s="158"/>
      <c r="L184" s="158"/>
      <c r="M184" s="159"/>
      <c r="N184" s="159"/>
      <c r="O184" s="159"/>
      <c r="P184" s="159"/>
      <c r="Q184" s="159"/>
      <c r="R184" s="163"/>
    </row>
    <row r="185" spans="2:18" s="6" customFormat="1" ht="13.5" customHeight="1" x14ac:dyDescent="0.25">
      <c r="B185" s="165" t="s">
        <v>624</v>
      </c>
      <c r="C185" s="168" t="s">
        <v>168</v>
      </c>
      <c r="D185" s="201">
        <f t="shared" si="13"/>
        <v>0</v>
      </c>
      <c r="E185" s="162"/>
      <c r="F185" s="162"/>
      <c r="G185" s="162"/>
      <c r="H185" s="162"/>
      <c r="I185" s="162"/>
      <c r="J185" s="162"/>
      <c r="K185" s="158"/>
      <c r="L185" s="158"/>
      <c r="M185" s="159"/>
      <c r="N185" s="159"/>
      <c r="O185" s="159"/>
      <c r="P185" s="159"/>
      <c r="Q185" s="159"/>
      <c r="R185" s="163"/>
    </row>
    <row r="186" spans="2:18" s="6" customFormat="1" ht="13.5" customHeight="1" x14ac:dyDescent="0.25">
      <c r="B186" s="165" t="s">
        <v>625</v>
      </c>
      <c r="C186" s="168" t="s">
        <v>169</v>
      </c>
      <c r="D186" s="201">
        <f t="shared" si="13"/>
        <v>0</v>
      </c>
      <c r="E186" s="162"/>
      <c r="F186" s="162"/>
      <c r="G186" s="162"/>
      <c r="H186" s="162"/>
      <c r="I186" s="162"/>
      <c r="J186" s="162"/>
      <c r="K186" s="158"/>
      <c r="L186" s="158"/>
      <c r="M186" s="159"/>
      <c r="N186" s="159"/>
      <c r="O186" s="159"/>
      <c r="P186" s="159"/>
      <c r="Q186" s="159"/>
      <c r="R186" s="163"/>
    </row>
    <row r="187" spans="2:18" s="6" customFormat="1" ht="13.5" customHeight="1" x14ac:dyDescent="0.25">
      <c r="B187" s="165" t="s">
        <v>626</v>
      </c>
      <c r="C187" s="168" t="s">
        <v>170</v>
      </c>
      <c r="D187" s="201">
        <f t="shared" si="13"/>
        <v>0</v>
      </c>
      <c r="E187" s="162"/>
      <c r="F187" s="162"/>
      <c r="G187" s="162"/>
      <c r="H187" s="162"/>
      <c r="I187" s="162"/>
      <c r="J187" s="162"/>
      <c r="K187" s="158"/>
      <c r="L187" s="158"/>
      <c r="M187" s="159"/>
      <c r="N187" s="159"/>
      <c r="O187" s="159"/>
      <c r="P187" s="159"/>
      <c r="Q187" s="159"/>
      <c r="R187" s="163"/>
    </row>
    <row r="188" spans="2:18" s="6" customFormat="1" ht="13.5" customHeight="1" x14ac:dyDescent="0.25">
      <c r="B188" s="165" t="s">
        <v>627</v>
      </c>
      <c r="C188" s="168" t="s">
        <v>171</v>
      </c>
      <c r="D188" s="201">
        <f t="shared" si="13"/>
        <v>0</v>
      </c>
      <c r="E188" s="162"/>
      <c r="F188" s="162"/>
      <c r="G188" s="162"/>
      <c r="H188" s="162"/>
      <c r="I188" s="162"/>
      <c r="J188" s="162"/>
      <c r="K188" s="158"/>
      <c r="L188" s="158"/>
      <c r="M188" s="159"/>
      <c r="N188" s="159"/>
      <c r="O188" s="159"/>
      <c r="P188" s="159"/>
      <c r="Q188" s="159"/>
      <c r="R188" s="163"/>
    </row>
    <row r="189" spans="2:18" s="6" customFormat="1" ht="13.5" customHeight="1" x14ac:dyDescent="0.25">
      <c r="B189" s="165" t="s">
        <v>628</v>
      </c>
      <c r="C189" s="168" t="s">
        <v>172</v>
      </c>
      <c r="D189" s="201">
        <f t="shared" si="13"/>
        <v>0</v>
      </c>
      <c r="E189" s="162"/>
      <c r="F189" s="162"/>
      <c r="G189" s="162"/>
      <c r="H189" s="162"/>
      <c r="I189" s="162"/>
      <c r="J189" s="162"/>
      <c r="K189" s="158"/>
      <c r="L189" s="158"/>
      <c r="M189" s="159"/>
      <c r="N189" s="159"/>
      <c r="O189" s="159"/>
      <c r="P189" s="159"/>
      <c r="Q189" s="159"/>
      <c r="R189" s="163"/>
    </row>
    <row r="190" spans="2:18" s="6" customFormat="1" ht="13.5" customHeight="1" x14ac:dyDescent="0.25">
      <c r="B190" s="165" t="s">
        <v>629</v>
      </c>
      <c r="C190" s="168" t="s">
        <v>173</v>
      </c>
      <c r="D190" s="201">
        <f t="shared" si="13"/>
        <v>0</v>
      </c>
      <c r="E190" s="162"/>
      <c r="F190" s="162"/>
      <c r="G190" s="162"/>
      <c r="H190" s="162"/>
      <c r="I190" s="162"/>
      <c r="J190" s="162"/>
      <c r="K190" s="158"/>
      <c r="L190" s="158"/>
      <c r="M190" s="159"/>
      <c r="N190" s="159"/>
      <c r="O190" s="159"/>
      <c r="P190" s="159"/>
      <c r="Q190" s="159"/>
      <c r="R190" s="163"/>
    </row>
    <row r="191" spans="2:18" s="6" customFormat="1" ht="13.5" customHeight="1" x14ac:dyDescent="0.25">
      <c r="B191" s="165" t="s">
        <v>630</v>
      </c>
      <c r="C191" s="168" t="s">
        <v>174</v>
      </c>
      <c r="D191" s="201">
        <f t="shared" si="13"/>
        <v>0</v>
      </c>
      <c r="E191" s="162"/>
      <c r="F191" s="162"/>
      <c r="G191" s="162"/>
      <c r="H191" s="162"/>
      <c r="I191" s="162"/>
      <c r="J191" s="162"/>
      <c r="K191" s="158"/>
      <c r="L191" s="158"/>
      <c r="M191" s="159"/>
      <c r="N191" s="159"/>
      <c r="O191" s="159"/>
      <c r="P191" s="159"/>
      <c r="Q191" s="159"/>
      <c r="R191" s="163"/>
    </row>
    <row r="192" spans="2:18" s="6" customFormat="1" ht="13.5" customHeight="1" x14ac:dyDescent="0.25">
      <c r="B192" s="165" t="s">
        <v>631</v>
      </c>
      <c r="C192" s="168" t="s">
        <v>175</v>
      </c>
      <c r="D192" s="201">
        <f t="shared" si="13"/>
        <v>0</v>
      </c>
      <c r="E192" s="162"/>
      <c r="F192" s="162"/>
      <c r="G192" s="162"/>
      <c r="H192" s="162"/>
      <c r="I192" s="162"/>
      <c r="J192" s="162"/>
      <c r="K192" s="158"/>
      <c r="L192" s="158"/>
      <c r="M192" s="158"/>
      <c r="N192" s="158"/>
      <c r="O192" s="158"/>
      <c r="P192" s="158"/>
      <c r="Q192" s="158"/>
      <c r="R192" s="163"/>
    </row>
    <row r="193" spans="2:18" s="6" customFormat="1" ht="13.5" customHeight="1" x14ac:dyDescent="0.25">
      <c r="B193" s="165" t="s">
        <v>632</v>
      </c>
      <c r="C193" s="161" t="s">
        <v>448</v>
      </c>
      <c r="D193" s="201">
        <f t="shared" si="13"/>
        <v>0</v>
      </c>
      <c r="E193" s="162"/>
      <c r="F193" s="162"/>
      <c r="G193" s="162"/>
      <c r="H193" s="162"/>
      <c r="I193" s="162"/>
      <c r="J193" s="162"/>
      <c r="K193" s="158"/>
      <c r="L193" s="158"/>
      <c r="M193" s="159"/>
      <c r="N193" s="159"/>
      <c r="O193" s="159"/>
      <c r="P193" s="159"/>
      <c r="Q193" s="159"/>
      <c r="R193" s="163"/>
    </row>
    <row r="194" spans="2:18" s="6" customFormat="1" ht="13.5" customHeight="1" x14ac:dyDescent="0.25">
      <c r="B194" s="165" t="s">
        <v>633</v>
      </c>
      <c r="C194" s="161" t="s">
        <v>449</v>
      </c>
      <c r="D194" s="201">
        <f t="shared" si="13"/>
        <v>0</v>
      </c>
      <c r="E194" s="162"/>
      <c r="F194" s="162"/>
      <c r="G194" s="162"/>
      <c r="H194" s="162"/>
      <c r="I194" s="162"/>
      <c r="J194" s="162"/>
      <c r="K194" s="158"/>
      <c r="L194" s="158"/>
      <c r="M194" s="158"/>
      <c r="N194" s="158"/>
      <c r="O194" s="158"/>
      <c r="P194" s="158"/>
      <c r="Q194" s="158"/>
      <c r="R194" s="163"/>
    </row>
    <row r="195" spans="2:18" s="6" customFormat="1" ht="44.25" customHeight="1" x14ac:dyDescent="0.2">
      <c r="B195" s="188" t="s">
        <v>676</v>
      </c>
      <c r="C195" s="186" t="s">
        <v>176</v>
      </c>
      <c r="D195" s="207">
        <f t="shared" ref="D195:R195" si="14">D196+D197+D198+D199+D200+D201+D202+D203+D204+D205+D206+D207+D208+D209+D210+D213+D214+D215+D216+D217+D218+D219+D220+D221+D222+D223+D224+D225+D226+D227+D228+D229+D230+D231+D232+D233+D234+D235+D236+D237+D238+D239+D240+D241+D242+D243+D244+D245+D246+D247+D248</f>
        <v>0</v>
      </c>
      <c r="E195" s="207">
        <f t="shared" si="14"/>
        <v>0</v>
      </c>
      <c r="F195" s="207">
        <f t="shared" si="14"/>
        <v>0</v>
      </c>
      <c r="G195" s="207">
        <f t="shared" si="14"/>
        <v>0</v>
      </c>
      <c r="H195" s="207">
        <f t="shared" si="14"/>
        <v>0</v>
      </c>
      <c r="I195" s="207">
        <f t="shared" si="14"/>
        <v>0</v>
      </c>
      <c r="J195" s="207">
        <f t="shared" si="14"/>
        <v>0</v>
      </c>
      <c r="K195" s="207">
        <f t="shared" si="14"/>
        <v>0</v>
      </c>
      <c r="L195" s="207">
        <f t="shared" si="14"/>
        <v>0</v>
      </c>
      <c r="M195" s="207">
        <f t="shared" si="14"/>
        <v>0</v>
      </c>
      <c r="N195" s="207">
        <f t="shared" si="14"/>
        <v>0</v>
      </c>
      <c r="O195" s="207">
        <f t="shared" si="14"/>
        <v>0</v>
      </c>
      <c r="P195" s="207">
        <f t="shared" si="14"/>
        <v>0</v>
      </c>
      <c r="Q195" s="207">
        <f t="shared" si="14"/>
        <v>0</v>
      </c>
      <c r="R195" s="207">
        <f t="shared" si="14"/>
        <v>0</v>
      </c>
    </row>
    <row r="196" spans="2:18" s="6" customFormat="1" ht="23.25" customHeight="1" x14ac:dyDescent="0.25">
      <c r="B196" s="160" t="s">
        <v>634</v>
      </c>
      <c r="C196" s="161" t="s">
        <v>199</v>
      </c>
      <c r="D196" s="201">
        <f t="shared" ref="D196:D200" si="15">E196+F196+G196+H196+I196+J196</f>
        <v>0</v>
      </c>
      <c r="E196" s="162"/>
      <c r="F196" s="162"/>
      <c r="G196" s="162"/>
      <c r="H196" s="162"/>
      <c r="I196" s="162"/>
      <c r="J196" s="162"/>
      <c r="K196" s="158"/>
      <c r="L196" s="158"/>
      <c r="M196" s="159"/>
      <c r="N196" s="159"/>
      <c r="O196" s="159"/>
      <c r="P196" s="159"/>
      <c r="Q196" s="159"/>
      <c r="R196" s="163"/>
    </row>
    <row r="197" spans="2:18" s="6" customFormat="1" ht="13.5" customHeight="1" x14ac:dyDescent="0.25">
      <c r="B197" s="165" t="s">
        <v>635</v>
      </c>
      <c r="C197" s="161" t="s">
        <v>200</v>
      </c>
      <c r="D197" s="201">
        <f t="shared" si="15"/>
        <v>0</v>
      </c>
      <c r="E197" s="162"/>
      <c r="F197" s="162"/>
      <c r="G197" s="162"/>
      <c r="H197" s="162"/>
      <c r="I197" s="162"/>
      <c r="J197" s="162"/>
      <c r="K197" s="158"/>
      <c r="L197" s="158"/>
      <c r="M197" s="159"/>
      <c r="N197" s="159"/>
      <c r="O197" s="159"/>
      <c r="P197" s="159"/>
      <c r="Q197" s="159"/>
      <c r="R197" s="163"/>
    </row>
    <row r="198" spans="2:18" s="6" customFormat="1" ht="13.5" customHeight="1" x14ac:dyDescent="0.25">
      <c r="B198" s="165" t="s">
        <v>636</v>
      </c>
      <c r="C198" s="161" t="s">
        <v>201</v>
      </c>
      <c r="D198" s="201">
        <f t="shared" si="15"/>
        <v>0</v>
      </c>
      <c r="E198" s="162"/>
      <c r="F198" s="162"/>
      <c r="G198" s="162"/>
      <c r="H198" s="162"/>
      <c r="I198" s="162"/>
      <c r="J198" s="162"/>
      <c r="K198" s="158"/>
      <c r="L198" s="158"/>
      <c r="M198" s="159"/>
      <c r="N198" s="159"/>
      <c r="O198" s="159"/>
      <c r="P198" s="159"/>
      <c r="Q198" s="159"/>
      <c r="R198" s="163"/>
    </row>
    <row r="199" spans="2:18" s="6" customFormat="1" ht="13.5" customHeight="1" x14ac:dyDescent="0.25">
      <c r="B199" s="165" t="s">
        <v>637</v>
      </c>
      <c r="C199" s="161" t="s">
        <v>202</v>
      </c>
      <c r="D199" s="201">
        <f t="shared" si="15"/>
        <v>0</v>
      </c>
      <c r="E199" s="162"/>
      <c r="F199" s="162"/>
      <c r="G199" s="162"/>
      <c r="H199" s="162"/>
      <c r="I199" s="162"/>
      <c r="J199" s="162"/>
      <c r="K199" s="158"/>
      <c r="L199" s="158"/>
      <c r="M199" s="159"/>
      <c r="N199" s="159"/>
      <c r="O199" s="159"/>
      <c r="P199" s="159"/>
      <c r="Q199" s="159"/>
      <c r="R199" s="163"/>
    </row>
    <row r="200" spans="2:18" s="6" customFormat="1" ht="13.5" customHeight="1" x14ac:dyDescent="0.25">
      <c r="B200" s="165" t="s">
        <v>638</v>
      </c>
      <c r="C200" s="161" t="s">
        <v>203</v>
      </c>
      <c r="D200" s="201">
        <f t="shared" si="15"/>
        <v>0</v>
      </c>
      <c r="E200" s="162"/>
      <c r="F200" s="162"/>
      <c r="G200" s="162"/>
      <c r="H200" s="162"/>
      <c r="I200" s="162"/>
      <c r="J200" s="162"/>
      <c r="K200" s="158"/>
      <c r="L200" s="158"/>
      <c r="M200" s="159"/>
      <c r="N200" s="159"/>
      <c r="O200" s="159"/>
      <c r="P200" s="159"/>
      <c r="Q200" s="159"/>
      <c r="R200" s="163"/>
    </row>
    <row r="201" spans="2:18" s="6" customFormat="1" ht="13.5" customHeight="1" x14ac:dyDescent="0.25">
      <c r="B201" s="165" t="s">
        <v>532</v>
      </c>
      <c r="C201" s="161" t="s">
        <v>204</v>
      </c>
      <c r="D201" s="201">
        <f>E201+F201+G201+H201+I201+J201</f>
        <v>0</v>
      </c>
      <c r="E201" s="162"/>
      <c r="F201" s="162"/>
      <c r="G201" s="162"/>
      <c r="H201" s="162"/>
      <c r="I201" s="162"/>
      <c r="J201" s="162"/>
      <c r="K201" s="158"/>
      <c r="L201" s="158"/>
      <c r="M201" s="159"/>
      <c r="N201" s="159"/>
      <c r="O201" s="159"/>
      <c r="P201" s="159"/>
      <c r="Q201" s="159"/>
      <c r="R201" s="163"/>
    </row>
    <row r="202" spans="2:18" s="6" customFormat="1" ht="13.5" customHeight="1" x14ac:dyDescent="0.25">
      <c r="B202" s="165" t="s">
        <v>639</v>
      </c>
      <c r="C202" s="161" t="s">
        <v>205</v>
      </c>
      <c r="D202" s="201">
        <f t="shared" ref="D202:D210" si="16">E202+F202+G202+H202+I202+J202</f>
        <v>0</v>
      </c>
      <c r="E202" s="162"/>
      <c r="F202" s="162"/>
      <c r="G202" s="162"/>
      <c r="H202" s="162"/>
      <c r="I202" s="162"/>
      <c r="J202" s="162"/>
      <c r="K202" s="158"/>
      <c r="L202" s="158"/>
      <c r="M202" s="159"/>
      <c r="N202" s="159"/>
      <c r="O202" s="159"/>
      <c r="P202" s="159"/>
      <c r="Q202" s="159"/>
      <c r="R202" s="163"/>
    </row>
    <row r="203" spans="2:18" s="6" customFormat="1" ht="13.5" customHeight="1" x14ac:dyDescent="0.25">
      <c r="B203" s="165" t="s">
        <v>640</v>
      </c>
      <c r="C203" s="161" t="s">
        <v>206</v>
      </c>
      <c r="D203" s="201">
        <f t="shared" si="16"/>
        <v>0</v>
      </c>
      <c r="E203" s="162"/>
      <c r="F203" s="162"/>
      <c r="G203" s="162"/>
      <c r="H203" s="162"/>
      <c r="I203" s="162"/>
      <c r="J203" s="162"/>
      <c r="K203" s="158"/>
      <c r="L203" s="158"/>
      <c r="M203" s="159"/>
      <c r="N203" s="159"/>
      <c r="O203" s="159"/>
      <c r="P203" s="159"/>
      <c r="Q203" s="159"/>
      <c r="R203" s="163"/>
    </row>
    <row r="204" spans="2:18" s="6" customFormat="1" ht="13.5" customHeight="1" x14ac:dyDescent="0.25">
      <c r="B204" s="165" t="s">
        <v>540</v>
      </c>
      <c r="C204" s="161" t="s">
        <v>207</v>
      </c>
      <c r="D204" s="201">
        <f t="shared" si="16"/>
        <v>0</v>
      </c>
      <c r="E204" s="162"/>
      <c r="F204" s="162"/>
      <c r="G204" s="162"/>
      <c r="H204" s="162"/>
      <c r="I204" s="162"/>
      <c r="J204" s="162"/>
      <c r="K204" s="158"/>
      <c r="L204" s="158"/>
      <c r="M204" s="159"/>
      <c r="N204" s="159"/>
      <c r="O204" s="159"/>
      <c r="P204" s="159"/>
      <c r="Q204" s="159"/>
      <c r="R204" s="163"/>
    </row>
    <row r="205" spans="2:18" s="6" customFormat="1" ht="13.5" customHeight="1" x14ac:dyDescent="0.25">
      <c r="B205" s="165" t="s">
        <v>641</v>
      </c>
      <c r="C205" s="161" t="s">
        <v>208</v>
      </c>
      <c r="D205" s="201">
        <f t="shared" si="16"/>
        <v>0</v>
      </c>
      <c r="E205" s="162"/>
      <c r="F205" s="162"/>
      <c r="G205" s="162"/>
      <c r="H205" s="162"/>
      <c r="I205" s="162"/>
      <c r="J205" s="162"/>
      <c r="K205" s="158"/>
      <c r="L205" s="158"/>
      <c r="M205" s="159"/>
      <c r="N205" s="159"/>
      <c r="O205" s="159"/>
      <c r="P205" s="159"/>
      <c r="Q205" s="159"/>
      <c r="R205" s="163"/>
    </row>
    <row r="206" spans="2:18" s="6" customFormat="1" ht="13.5" customHeight="1" x14ac:dyDescent="0.25">
      <c r="B206" s="165" t="s">
        <v>642</v>
      </c>
      <c r="C206" s="161" t="s">
        <v>209</v>
      </c>
      <c r="D206" s="201">
        <f t="shared" si="16"/>
        <v>0</v>
      </c>
      <c r="E206" s="162"/>
      <c r="F206" s="162"/>
      <c r="G206" s="162"/>
      <c r="H206" s="162"/>
      <c r="I206" s="162"/>
      <c r="J206" s="162"/>
      <c r="K206" s="158"/>
      <c r="L206" s="158"/>
      <c r="M206" s="159"/>
      <c r="N206" s="159"/>
      <c r="O206" s="159"/>
      <c r="P206" s="159"/>
      <c r="Q206" s="159"/>
      <c r="R206" s="163"/>
    </row>
    <row r="207" spans="2:18" s="6" customFormat="1" ht="13.5" customHeight="1" x14ac:dyDescent="0.25">
      <c r="B207" s="165" t="s">
        <v>643</v>
      </c>
      <c r="C207" s="161" t="s">
        <v>210</v>
      </c>
      <c r="D207" s="201">
        <f t="shared" si="16"/>
        <v>0</v>
      </c>
      <c r="E207" s="162"/>
      <c r="F207" s="162"/>
      <c r="G207" s="162"/>
      <c r="H207" s="162"/>
      <c r="I207" s="162"/>
      <c r="J207" s="162"/>
      <c r="K207" s="158"/>
      <c r="L207" s="158"/>
      <c r="M207" s="159"/>
      <c r="N207" s="159"/>
      <c r="O207" s="159"/>
      <c r="P207" s="159"/>
      <c r="Q207" s="159"/>
      <c r="R207" s="163"/>
    </row>
    <row r="208" spans="2:18" s="6" customFormat="1" ht="13.5" customHeight="1" x14ac:dyDescent="0.25">
      <c r="B208" s="165" t="s">
        <v>475</v>
      </c>
      <c r="C208" s="161" t="s">
        <v>211</v>
      </c>
      <c r="D208" s="201">
        <f t="shared" si="16"/>
        <v>0</v>
      </c>
      <c r="E208" s="162"/>
      <c r="F208" s="162"/>
      <c r="G208" s="162"/>
      <c r="H208" s="162"/>
      <c r="I208" s="162"/>
      <c r="J208" s="162"/>
      <c r="K208" s="158"/>
      <c r="L208" s="158"/>
      <c r="M208" s="159"/>
      <c r="N208" s="159"/>
      <c r="O208" s="159"/>
      <c r="P208" s="159"/>
      <c r="Q208" s="159"/>
      <c r="R208" s="163"/>
    </row>
    <row r="209" spans="2:18" s="6" customFormat="1" ht="13.5" customHeight="1" x14ac:dyDescent="0.25">
      <c r="B209" s="165" t="s">
        <v>477</v>
      </c>
      <c r="C209" s="161" t="s">
        <v>212</v>
      </c>
      <c r="D209" s="201">
        <f t="shared" si="16"/>
        <v>0</v>
      </c>
      <c r="E209" s="162"/>
      <c r="F209" s="162"/>
      <c r="G209" s="162"/>
      <c r="H209" s="162"/>
      <c r="I209" s="162"/>
      <c r="J209" s="162"/>
      <c r="K209" s="158"/>
      <c r="L209" s="158"/>
      <c r="M209" s="159"/>
      <c r="N209" s="159"/>
      <c r="O209" s="159"/>
      <c r="P209" s="159"/>
      <c r="Q209" s="159"/>
      <c r="R209" s="163"/>
    </row>
    <row r="210" spans="2:18" s="6" customFormat="1" ht="13.5" customHeight="1" x14ac:dyDescent="0.25">
      <c r="B210" s="165" t="s">
        <v>478</v>
      </c>
      <c r="C210" s="161" t="s">
        <v>213</v>
      </c>
      <c r="D210" s="201">
        <f t="shared" si="16"/>
        <v>0</v>
      </c>
      <c r="E210" s="162"/>
      <c r="F210" s="162"/>
      <c r="G210" s="162"/>
      <c r="H210" s="162"/>
      <c r="I210" s="162"/>
      <c r="J210" s="162"/>
      <c r="K210" s="158"/>
      <c r="L210" s="158"/>
      <c r="M210" s="159"/>
      <c r="N210" s="159"/>
      <c r="O210" s="159"/>
      <c r="P210" s="159"/>
      <c r="Q210" s="159"/>
      <c r="R210" s="163"/>
    </row>
    <row r="211" spans="2:18" s="6" customFormat="1" ht="12.9" customHeight="1" x14ac:dyDescent="0.2">
      <c r="B211" s="347">
        <v>10</v>
      </c>
      <c r="C211" s="347"/>
      <c r="D211" s="347"/>
      <c r="E211" s="347"/>
      <c r="F211" s="347"/>
      <c r="G211" s="347"/>
      <c r="H211" s="347"/>
      <c r="I211" s="347"/>
      <c r="J211" s="347"/>
      <c r="K211" s="347"/>
      <c r="L211" s="347"/>
      <c r="M211" s="347"/>
      <c r="N211" s="347"/>
      <c r="O211" s="347"/>
      <c r="P211" s="347"/>
      <c r="Q211" s="347"/>
      <c r="R211" s="347"/>
    </row>
    <row r="212" spans="2:18" ht="12" customHeight="1" x14ac:dyDescent="0.2">
      <c r="B212" s="168" t="s">
        <v>342</v>
      </c>
      <c r="C212" s="168" t="s">
        <v>343</v>
      </c>
      <c r="D212" s="168">
        <v>1</v>
      </c>
      <c r="E212" s="168">
        <v>2</v>
      </c>
      <c r="F212" s="168">
        <v>3</v>
      </c>
      <c r="G212" s="168">
        <v>4</v>
      </c>
      <c r="H212" s="168">
        <v>5</v>
      </c>
      <c r="I212" s="168">
        <v>6</v>
      </c>
      <c r="J212" s="168">
        <v>7</v>
      </c>
      <c r="K212" s="168">
        <v>8</v>
      </c>
      <c r="L212" s="161">
        <v>9</v>
      </c>
      <c r="M212" s="169">
        <v>10</v>
      </c>
      <c r="N212" s="169">
        <v>11</v>
      </c>
      <c r="O212" s="169">
        <v>12</v>
      </c>
      <c r="P212" s="169">
        <v>13</v>
      </c>
      <c r="Q212" s="161">
        <v>14</v>
      </c>
      <c r="R212" s="170">
        <v>15</v>
      </c>
    </row>
    <row r="213" spans="2:18" s="6" customFormat="1" ht="13.5" customHeight="1" x14ac:dyDescent="0.25">
      <c r="B213" s="165" t="s">
        <v>479</v>
      </c>
      <c r="C213" s="161" t="s">
        <v>214</v>
      </c>
      <c r="D213" s="201">
        <f>E213+F213+G213+H213+I213+J213</f>
        <v>0</v>
      </c>
      <c r="E213" s="162"/>
      <c r="F213" s="162"/>
      <c r="G213" s="162"/>
      <c r="H213" s="162"/>
      <c r="I213" s="162"/>
      <c r="J213" s="162"/>
      <c r="K213" s="158"/>
      <c r="L213" s="158"/>
      <c r="M213" s="159"/>
      <c r="N213" s="159"/>
      <c r="O213" s="159"/>
      <c r="P213" s="159"/>
      <c r="Q213" s="159"/>
      <c r="R213" s="163"/>
    </row>
    <row r="214" spans="2:18" s="6" customFormat="1" ht="13.5" customHeight="1" x14ac:dyDescent="0.25">
      <c r="B214" s="165" t="s">
        <v>644</v>
      </c>
      <c r="C214" s="161" t="s">
        <v>215</v>
      </c>
      <c r="D214" s="201">
        <f t="shared" ref="D214:D250" si="17">E214+F214+G214+H214+I214+J214</f>
        <v>0</v>
      </c>
      <c r="E214" s="162"/>
      <c r="F214" s="162"/>
      <c r="G214" s="162"/>
      <c r="H214" s="162"/>
      <c r="I214" s="162"/>
      <c r="J214" s="162"/>
      <c r="K214" s="158"/>
      <c r="L214" s="158"/>
      <c r="M214" s="159"/>
      <c r="N214" s="159"/>
      <c r="O214" s="159"/>
      <c r="P214" s="159"/>
      <c r="Q214" s="159"/>
      <c r="R214" s="163"/>
    </row>
    <row r="215" spans="2:18" s="6" customFormat="1" ht="13.5" customHeight="1" x14ac:dyDescent="0.25">
      <c r="B215" s="165" t="s">
        <v>481</v>
      </c>
      <c r="C215" s="161" t="s">
        <v>216</v>
      </c>
      <c r="D215" s="201">
        <f t="shared" si="17"/>
        <v>0</v>
      </c>
      <c r="E215" s="162"/>
      <c r="F215" s="162"/>
      <c r="G215" s="162"/>
      <c r="H215" s="162"/>
      <c r="I215" s="162"/>
      <c r="J215" s="162"/>
      <c r="K215" s="158"/>
      <c r="L215" s="158"/>
      <c r="M215" s="159"/>
      <c r="N215" s="159"/>
      <c r="O215" s="159"/>
      <c r="P215" s="159"/>
      <c r="Q215" s="159"/>
      <c r="R215" s="163"/>
    </row>
    <row r="216" spans="2:18" s="6" customFormat="1" ht="13.5" customHeight="1" x14ac:dyDescent="0.25">
      <c r="B216" s="165" t="s">
        <v>482</v>
      </c>
      <c r="C216" s="161" t="s">
        <v>217</v>
      </c>
      <c r="D216" s="201">
        <f t="shared" si="17"/>
        <v>0</v>
      </c>
      <c r="E216" s="162"/>
      <c r="F216" s="162"/>
      <c r="G216" s="162"/>
      <c r="H216" s="162"/>
      <c r="I216" s="162"/>
      <c r="J216" s="162"/>
      <c r="K216" s="158"/>
      <c r="L216" s="158"/>
      <c r="M216" s="159"/>
      <c r="N216" s="159"/>
      <c r="O216" s="159"/>
      <c r="P216" s="159"/>
      <c r="Q216" s="159"/>
      <c r="R216" s="163"/>
    </row>
    <row r="217" spans="2:18" s="6" customFormat="1" ht="13.5" customHeight="1" x14ac:dyDescent="0.25">
      <c r="B217" s="165" t="s">
        <v>483</v>
      </c>
      <c r="C217" s="161" t="s">
        <v>218</v>
      </c>
      <c r="D217" s="201">
        <f t="shared" si="17"/>
        <v>0</v>
      </c>
      <c r="E217" s="162"/>
      <c r="F217" s="162"/>
      <c r="G217" s="162"/>
      <c r="H217" s="162"/>
      <c r="I217" s="162"/>
      <c r="J217" s="162"/>
      <c r="K217" s="158"/>
      <c r="L217" s="158"/>
      <c r="M217" s="159"/>
      <c r="N217" s="159"/>
      <c r="O217" s="159"/>
      <c r="P217" s="159"/>
      <c r="Q217" s="159"/>
      <c r="R217" s="163"/>
    </row>
    <row r="218" spans="2:18" s="6" customFormat="1" ht="13.5" customHeight="1" x14ac:dyDescent="0.25">
      <c r="B218" s="165" t="s">
        <v>509</v>
      </c>
      <c r="C218" s="161" t="s">
        <v>219</v>
      </c>
      <c r="D218" s="201">
        <f t="shared" si="17"/>
        <v>0</v>
      </c>
      <c r="E218" s="162"/>
      <c r="F218" s="162"/>
      <c r="G218" s="162"/>
      <c r="H218" s="162"/>
      <c r="I218" s="162"/>
      <c r="J218" s="162"/>
      <c r="K218" s="158"/>
      <c r="L218" s="158"/>
      <c r="M218" s="159"/>
      <c r="N218" s="159"/>
      <c r="O218" s="159"/>
      <c r="P218" s="159"/>
      <c r="Q218" s="159"/>
      <c r="R218" s="163"/>
    </row>
    <row r="219" spans="2:18" s="6" customFormat="1" ht="13.5" customHeight="1" x14ac:dyDescent="0.25">
      <c r="B219" s="165" t="s">
        <v>645</v>
      </c>
      <c r="C219" s="161" t="s">
        <v>220</v>
      </c>
      <c r="D219" s="201">
        <f t="shared" si="17"/>
        <v>0</v>
      </c>
      <c r="E219" s="162"/>
      <c r="F219" s="162"/>
      <c r="G219" s="162"/>
      <c r="H219" s="162"/>
      <c r="I219" s="162"/>
      <c r="J219" s="162"/>
      <c r="K219" s="158"/>
      <c r="L219" s="158"/>
      <c r="M219" s="159"/>
      <c r="N219" s="159"/>
      <c r="O219" s="159"/>
      <c r="P219" s="159"/>
      <c r="Q219" s="159"/>
      <c r="R219" s="163"/>
    </row>
    <row r="220" spans="2:18" s="6" customFormat="1" ht="13.5" customHeight="1" x14ac:dyDescent="0.25">
      <c r="B220" s="165" t="s">
        <v>485</v>
      </c>
      <c r="C220" s="161" t="s">
        <v>221</v>
      </c>
      <c r="D220" s="201">
        <f t="shared" si="17"/>
        <v>0</v>
      </c>
      <c r="E220" s="162"/>
      <c r="F220" s="162"/>
      <c r="G220" s="162"/>
      <c r="H220" s="162"/>
      <c r="I220" s="162"/>
      <c r="J220" s="162"/>
      <c r="K220" s="158"/>
      <c r="L220" s="158"/>
      <c r="M220" s="159"/>
      <c r="N220" s="159"/>
      <c r="O220" s="159"/>
      <c r="P220" s="159"/>
      <c r="Q220" s="159"/>
      <c r="R220" s="163"/>
    </row>
    <row r="221" spans="2:18" s="6" customFormat="1" ht="13.5" customHeight="1" x14ac:dyDescent="0.25">
      <c r="B221" s="165" t="s">
        <v>646</v>
      </c>
      <c r="C221" s="161" t="s">
        <v>222</v>
      </c>
      <c r="D221" s="201">
        <f t="shared" si="17"/>
        <v>0</v>
      </c>
      <c r="E221" s="162"/>
      <c r="F221" s="162"/>
      <c r="G221" s="162"/>
      <c r="H221" s="162"/>
      <c r="I221" s="162"/>
      <c r="J221" s="162"/>
      <c r="K221" s="158"/>
      <c r="L221" s="158"/>
      <c r="M221" s="159"/>
      <c r="N221" s="159"/>
      <c r="O221" s="159"/>
      <c r="P221" s="159"/>
      <c r="Q221" s="159"/>
      <c r="R221" s="163"/>
    </row>
    <row r="222" spans="2:18" s="6" customFormat="1" ht="13.5" customHeight="1" x14ac:dyDescent="0.25">
      <c r="B222" s="165" t="s">
        <v>647</v>
      </c>
      <c r="C222" s="161" t="s">
        <v>223</v>
      </c>
      <c r="D222" s="201">
        <f t="shared" si="17"/>
        <v>0</v>
      </c>
      <c r="E222" s="162"/>
      <c r="F222" s="162"/>
      <c r="G222" s="162"/>
      <c r="H222" s="162"/>
      <c r="I222" s="162"/>
      <c r="J222" s="162"/>
      <c r="K222" s="175"/>
      <c r="L222" s="175"/>
      <c r="M222" s="176"/>
      <c r="N222" s="176"/>
      <c r="O222" s="176"/>
      <c r="P222" s="176"/>
      <c r="Q222" s="176"/>
      <c r="R222" s="163"/>
    </row>
    <row r="223" spans="2:18" s="6" customFormat="1" ht="13.5" customHeight="1" x14ac:dyDescent="0.25">
      <c r="B223" s="165" t="s">
        <v>648</v>
      </c>
      <c r="C223" s="161" t="s">
        <v>224</v>
      </c>
      <c r="D223" s="201">
        <f t="shared" si="17"/>
        <v>0</v>
      </c>
      <c r="E223" s="162"/>
      <c r="F223" s="162"/>
      <c r="G223" s="162"/>
      <c r="H223" s="162"/>
      <c r="I223" s="162"/>
      <c r="J223" s="162"/>
      <c r="K223" s="158"/>
      <c r="L223" s="158"/>
      <c r="M223" s="159"/>
      <c r="N223" s="159"/>
      <c r="O223" s="159"/>
      <c r="P223" s="159"/>
      <c r="Q223" s="159"/>
      <c r="R223" s="163"/>
    </row>
    <row r="224" spans="2:18" s="6" customFormat="1" ht="13.5" customHeight="1" x14ac:dyDescent="0.25">
      <c r="B224" s="172" t="s">
        <v>487</v>
      </c>
      <c r="C224" s="177" t="s">
        <v>225</v>
      </c>
      <c r="D224" s="201">
        <f t="shared" si="17"/>
        <v>0</v>
      </c>
      <c r="E224" s="173"/>
      <c r="F224" s="173"/>
      <c r="G224" s="173"/>
      <c r="H224" s="173"/>
      <c r="I224" s="173"/>
      <c r="J224" s="173"/>
      <c r="K224" s="166"/>
      <c r="L224" s="166"/>
      <c r="M224" s="167"/>
      <c r="N224" s="167"/>
      <c r="O224" s="167"/>
      <c r="P224" s="167"/>
      <c r="Q224" s="167"/>
      <c r="R224" s="163"/>
    </row>
    <row r="225" spans="2:18" s="6" customFormat="1" ht="13.5" customHeight="1" x14ac:dyDescent="0.25">
      <c r="B225" s="165" t="s">
        <v>510</v>
      </c>
      <c r="C225" s="161" t="s">
        <v>226</v>
      </c>
      <c r="D225" s="201">
        <f t="shared" si="17"/>
        <v>0</v>
      </c>
      <c r="E225" s="162"/>
      <c r="F225" s="162"/>
      <c r="G225" s="162"/>
      <c r="H225" s="162"/>
      <c r="I225" s="162"/>
      <c r="J225" s="162"/>
      <c r="K225" s="158"/>
      <c r="L225" s="158"/>
      <c r="M225" s="159"/>
      <c r="N225" s="159"/>
      <c r="O225" s="159"/>
      <c r="P225" s="159"/>
      <c r="Q225" s="159"/>
      <c r="R225" s="163"/>
    </row>
    <row r="226" spans="2:18" s="6" customFormat="1" ht="13.5" customHeight="1" x14ac:dyDescent="0.25">
      <c r="B226" s="165" t="s">
        <v>488</v>
      </c>
      <c r="C226" s="161" t="s">
        <v>227</v>
      </c>
      <c r="D226" s="201">
        <f t="shared" si="17"/>
        <v>0</v>
      </c>
      <c r="E226" s="162"/>
      <c r="F226" s="162"/>
      <c r="G226" s="162"/>
      <c r="H226" s="162"/>
      <c r="I226" s="162"/>
      <c r="J226" s="162"/>
      <c r="K226" s="158"/>
      <c r="L226" s="158"/>
      <c r="M226" s="159"/>
      <c r="N226" s="159"/>
      <c r="O226" s="159"/>
      <c r="P226" s="159"/>
      <c r="Q226" s="159"/>
      <c r="R226" s="163"/>
    </row>
    <row r="227" spans="2:18" s="6" customFormat="1" ht="13.5" customHeight="1" x14ac:dyDescent="0.25">
      <c r="B227" s="165" t="s">
        <v>649</v>
      </c>
      <c r="C227" s="161" t="s">
        <v>228</v>
      </c>
      <c r="D227" s="201">
        <f t="shared" si="17"/>
        <v>0</v>
      </c>
      <c r="E227" s="162"/>
      <c r="F227" s="162"/>
      <c r="G227" s="162"/>
      <c r="H227" s="162"/>
      <c r="I227" s="162"/>
      <c r="J227" s="162"/>
      <c r="K227" s="158"/>
      <c r="L227" s="158"/>
      <c r="M227" s="159"/>
      <c r="N227" s="159"/>
      <c r="O227" s="159"/>
      <c r="P227" s="159"/>
      <c r="Q227" s="159"/>
      <c r="R227" s="163"/>
    </row>
    <row r="228" spans="2:18" s="6" customFormat="1" ht="13.5" customHeight="1" x14ac:dyDescent="0.25">
      <c r="B228" s="165" t="s">
        <v>650</v>
      </c>
      <c r="C228" s="161" t="s">
        <v>229</v>
      </c>
      <c r="D228" s="201">
        <f t="shared" si="17"/>
        <v>0</v>
      </c>
      <c r="E228" s="162"/>
      <c r="F228" s="162"/>
      <c r="G228" s="162"/>
      <c r="H228" s="162"/>
      <c r="I228" s="162"/>
      <c r="J228" s="162"/>
      <c r="K228" s="175"/>
      <c r="L228" s="175"/>
      <c r="M228" s="176"/>
      <c r="N228" s="176"/>
      <c r="O228" s="176"/>
      <c r="P228" s="176"/>
      <c r="Q228" s="176"/>
      <c r="R228" s="163"/>
    </row>
    <row r="229" spans="2:18" s="6" customFormat="1" ht="13.5" customHeight="1" x14ac:dyDescent="0.25">
      <c r="B229" s="165" t="s">
        <v>651</v>
      </c>
      <c r="C229" s="161" t="s">
        <v>230</v>
      </c>
      <c r="D229" s="201">
        <f t="shared" si="17"/>
        <v>0</v>
      </c>
      <c r="E229" s="162"/>
      <c r="F229" s="162"/>
      <c r="G229" s="162"/>
      <c r="H229" s="162"/>
      <c r="I229" s="162"/>
      <c r="J229" s="162"/>
      <c r="K229" s="175"/>
      <c r="L229" s="175"/>
      <c r="M229" s="176"/>
      <c r="N229" s="176"/>
      <c r="O229" s="176"/>
      <c r="P229" s="176"/>
      <c r="Q229" s="176"/>
      <c r="R229" s="163"/>
    </row>
    <row r="230" spans="2:18" s="6" customFormat="1" ht="13.5" customHeight="1" x14ac:dyDescent="0.25">
      <c r="B230" s="165" t="s">
        <v>581</v>
      </c>
      <c r="C230" s="161" t="s">
        <v>231</v>
      </c>
      <c r="D230" s="201">
        <f t="shared" si="17"/>
        <v>0</v>
      </c>
      <c r="E230" s="162"/>
      <c r="F230" s="162"/>
      <c r="G230" s="162"/>
      <c r="H230" s="162"/>
      <c r="I230" s="162"/>
      <c r="J230" s="162"/>
      <c r="K230" s="158"/>
      <c r="L230" s="158"/>
      <c r="M230" s="159"/>
      <c r="N230" s="159"/>
      <c r="O230" s="159"/>
      <c r="P230" s="159"/>
      <c r="Q230" s="159"/>
      <c r="R230" s="163"/>
    </row>
    <row r="231" spans="2:18" s="6" customFormat="1" ht="13.5" customHeight="1" x14ac:dyDescent="0.25">
      <c r="B231" s="165" t="s">
        <v>489</v>
      </c>
      <c r="C231" s="161" t="s">
        <v>232</v>
      </c>
      <c r="D231" s="201">
        <f t="shared" si="17"/>
        <v>0</v>
      </c>
      <c r="E231" s="162"/>
      <c r="F231" s="162"/>
      <c r="G231" s="162"/>
      <c r="H231" s="162"/>
      <c r="I231" s="162"/>
      <c r="J231" s="162"/>
      <c r="K231" s="158"/>
      <c r="L231" s="158"/>
      <c r="M231" s="159"/>
      <c r="N231" s="159"/>
      <c r="O231" s="159"/>
      <c r="P231" s="159"/>
      <c r="Q231" s="159"/>
      <c r="R231" s="163"/>
    </row>
    <row r="232" spans="2:18" s="6" customFormat="1" ht="13.5" customHeight="1" x14ac:dyDescent="0.25">
      <c r="B232" s="165" t="s">
        <v>652</v>
      </c>
      <c r="C232" s="161" t="s">
        <v>233</v>
      </c>
      <c r="D232" s="201">
        <f t="shared" si="17"/>
        <v>0</v>
      </c>
      <c r="E232" s="162"/>
      <c r="F232" s="162"/>
      <c r="G232" s="162"/>
      <c r="H232" s="162"/>
      <c r="I232" s="162"/>
      <c r="J232" s="162"/>
      <c r="K232" s="158"/>
      <c r="L232" s="158"/>
      <c r="M232" s="159"/>
      <c r="N232" s="159"/>
      <c r="O232" s="159"/>
      <c r="P232" s="159"/>
      <c r="Q232" s="159"/>
      <c r="R232" s="163"/>
    </row>
    <row r="233" spans="2:18" s="6" customFormat="1" ht="13.5" customHeight="1" x14ac:dyDescent="0.25">
      <c r="B233" s="165" t="s">
        <v>653</v>
      </c>
      <c r="C233" s="161" t="s">
        <v>234</v>
      </c>
      <c r="D233" s="201">
        <f t="shared" si="17"/>
        <v>0</v>
      </c>
      <c r="E233" s="162"/>
      <c r="F233" s="162"/>
      <c r="G233" s="162"/>
      <c r="H233" s="162"/>
      <c r="I233" s="162"/>
      <c r="J233" s="162"/>
      <c r="K233" s="158"/>
      <c r="L233" s="158"/>
      <c r="M233" s="159"/>
      <c r="N233" s="159"/>
      <c r="O233" s="159"/>
      <c r="P233" s="159"/>
      <c r="Q233" s="159"/>
      <c r="R233" s="163"/>
    </row>
    <row r="234" spans="2:18" s="6" customFormat="1" ht="13.5" customHeight="1" x14ac:dyDescent="0.25">
      <c r="B234" s="165" t="s">
        <v>597</v>
      </c>
      <c r="C234" s="161" t="s">
        <v>235</v>
      </c>
      <c r="D234" s="201">
        <f t="shared" si="17"/>
        <v>0</v>
      </c>
      <c r="E234" s="162"/>
      <c r="F234" s="162"/>
      <c r="G234" s="162"/>
      <c r="H234" s="162"/>
      <c r="I234" s="162"/>
      <c r="J234" s="162"/>
      <c r="K234" s="175"/>
      <c r="L234" s="175"/>
      <c r="M234" s="176"/>
      <c r="N234" s="176"/>
      <c r="O234" s="176"/>
      <c r="P234" s="176"/>
      <c r="Q234" s="176"/>
      <c r="R234" s="163"/>
    </row>
    <row r="235" spans="2:18" s="6" customFormat="1" ht="13.5" customHeight="1" x14ac:dyDescent="0.25">
      <c r="B235" s="165" t="s">
        <v>607</v>
      </c>
      <c r="C235" s="161" t="s">
        <v>236</v>
      </c>
      <c r="D235" s="201">
        <f t="shared" si="17"/>
        <v>0</v>
      </c>
      <c r="E235" s="162"/>
      <c r="F235" s="162"/>
      <c r="G235" s="162"/>
      <c r="H235" s="162"/>
      <c r="I235" s="162"/>
      <c r="J235" s="162"/>
      <c r="K235" s="158"/>
      <c r="L235" s="158"/>
      <c r="M235" s="159"/>
      <c r="N235" s="159"/>
      <c r="O235" s="159"/>
      <c r="P235" s="159"/>
      <c r="Q235" s="159"/>
      <c r="R235" s="163"/>
    </row>
    <row r="236" spans="2:18" s="6" customFormat="1" ht="13.5" customHeight="1" x14ac:dyDescent="0.25">
      <c r="B236" s="165" t="s">
        <v>609</v>
      </c>
      <c r="C236" s="161" t="s">
        <v>237</v>
      </c>
      <c r="D236" s="201">
        <f t="shared" si="17"/>
        <v>0</v>
      </c>
      <c r="E236" s="162"/>
      <c r="F236" s="162"/>
      <c r="G236" s="162"/>
      <c r="H236" s="162"/>
      <c r="I236" s="162"/>
      <c r="J236" s="162"/>
      <c r="K236" s="158"/>
      <c r="L236" s="158"/>
      <c r="M236" s="159"/>
      <c r="N236" s="159"/>
      <c r="O236" s="159"/>
      <c r="P236" s="159"/>
      <c r="Q236" s="159"/>
      <c r="R236" s="163"/>
    </row>
    <row r="237" spans="2:18" s="6" customFormat="1" ht="13.5" customHeight="1" x14ac:dyDescent="0.25">
      <c r="B237" s="165" t="s">
        <v>654</v>
      </c>
      <c r="C237" s="161" t="s">
        <v>238</v>
      </c>
      <c r="D237" s="201">
        <f t="shared" si="17"/>
        <v>0</v>
      </c>
      <c r="E237" s="162"/>
      <c r="F237" s="162"/>
      <c r="G237" s="162"/>
      <c r="H237" s="162"/>
      <c r="I237" s="162"/>
      <c r="J237" s="162"/>
      <c r="K237" s="158"/>
      <c r="L237" s="158"/>
      <c r="M237" s="159"/>
      <c r="N237" s="159"/>
      <c r="O237" s="159"/>
      <c r="P237" s="159"/>
      <c r="Q237" s="159"/>
      <c r="R237" s="163"/>
    </row>
    <row r="238" spans="2:18" s="6" customFormat="1" ht="13.5" customHeight="1" x14ac:dyDescent="0.25">
      <c r="B238" s="165" t="s">
        <v>496</v>
      </c>
      <c r="C238" s="161" t="s">
        <v>239</v>
      </c>
      <c r="D238" s="201">
        <f t="shared" si="17"/>
        <v>0</v>
      </c>
      <c r="E238" s="162"/>
      <c r="F238" s="162"/>
      <c r="G238" s="162"/>
      <c r="H238" s="162"/>
      <c r="I238" s="162"/>
      <c r="J238" s="162"/>
      <c r="K238" s="158"/>
      <c r="L238" s="158"/>
      <c r="M238" s="159"/>
      <c r="N238" s="159"/>
      <c r="O238" s="159"/>
      <c r="P238" s="159"/>
      <c r="Q238" s="159"/>
      <c r="R238" s="163"/>
    </row>
    <row r="239" spans="2:18" s="6" customFormat="1" ht="13.5" customHeight="1" x14ac:dyDescent="0.25">
      <c r="B239" s="165" t="s">
        <v>497</v>
      </c>
      <c r="C239" s="161" t="s">
        <v>240</v>
      </c>
      <c r="D239" s="201">
        <f t="shared" si="17"/>
        <v>0</v>
      </c>
      <c r="E239" s="162"/>
      <c r="F239" s="162"/>
      <c r="G239" s="162"/>
      <c r="H239" s="162"/>
      <c r="I239" s="162"/>
      <c r="J239" s="162"/>
      <c r="K239" s="158"/>
      <c r="L239" s="158"/>
      <c r="M239" s="159"/>
      <c r="N239" s="159"/>
      <c r="O239" s="159"/>
      <c r="P239" s="159"/>
      <c r="Q239" s="159"/>
      <c r="R239" s="163"/>
    </row>
    <row r="240" spans="2:18" s="6" customFormat="1" ht="13.5" customHeight="1" x14ac:dyDescent="0.25">
      <c r="B240" s="165" t="s">
        <v>500</v>
      </c>
      <c r="C240" s="161" t="s">
        <v>241</v>
      </c>
      <c r="D240" s="201">
        <f t="shared" si="17"/>
        <v>0</v>
      </c>
      <c r="E240" s="162"/>
      <c r="F240" s="162"/>
      <c r="G240" s="162"/>
      <c r="H240" s="162"/>
      <c r="I240" s="162"/>
      <c r="J240" s="162"/>
      <c r="K240" s="158"/>
      <c r="L240" s="158"/>
      <c r="M240" s="159"/>
      <c r="N240" s="159"/>
      <c r="O240" s="159"/>
      <c r="P240" s="159"/>
      <c r="Q240" s="159"/>
      <c r="R240" s="163"/>
    </row>
    <row r="241" spans="2:18" s="6" customFormat="1" ht="13.5" customHeight="1" x14ac:dyDescent="0.25">
      <c r="B241" s="165" t="s">
        <v>655</v>
      </c>
      <c r="C241" s="161" t="s">
        <v>242</v>
      </c>
      <c r="D241" s="201">
        <f t="shared" si="17"/>
        <v>0</v>
      </c>
      <c r="E241" s="162"/>
      <c r="F241" s="162"/>
      <c r="G241" s="162"/>
      <c r="H241" s="162"/>
      <c r="I241" s="162"/>
      <c r="J241" s="162"/>
      <c r="K241" s="175"/>
      <c r="L241" s="175"/>
      <c r="M241" s="176"/>
      <c r="N241" s="176"/>
      <c r="O241" s="176"/>
      <c r="P241" s="176"/>
      <c r="Q241" s="176"/>
      <c r="R241" s="163"/>
    </row>
    <row r="242" spans="2:18" s="6" customFormat="1" ht="13.5" customHeight="1" x14ac:dyDescent="0.25">
      <c r="B242" s="165" t="s">
        <v>501</v>
      </c>
      <c r="C242" s="161" t="s">
        <v>243</v>
      </c>
      <c r="D242" s="201">
        <f t="shared" si="17"/>
        <v>0</v>
      </c>
      <c r="E242" s="162"/>
      <c r="F242" s="162"/>
      <c r="G242" s="162"/>
      <c r="H242" s="162"/>
      <c r="I242" s="162"/>
      <c r="J242" s="162"/>
      <c r="K242" s="175"/>
      <c r="L242" s="175"/>
      <c r="M242" s="176"/>
      <c r="N242" s="176"/>
      <c r="O242" s="176"/>
      <c r="P242" s="176"/>
      <c r="Q242" s="176"/>
      <c r="R242" s="163"/>
    </row>
    <row r="243" spans="2:18" s="6" customFormat="1" ht="13.5" customHeight="1" x14ac:dyDescent="0.25">
      <c r="B243" s="165" t="s">
        <v>656</v>
      </c>
      <c r="C243" s="161" t="s">
        <v>244</v>
      </c>
      <c r="D243" s="201">
        <f t="shared" si="17"/>
        <v>0</v>
      </c>
      <c r="E243" s="162"/>
      <c r="F243" s="162"/>
      <c r="G243" s="162"/>
      <c r="H243" s="162"/>
      <c r="I243" s="162"/>
      <c r="J243" s="162"/>
      <c r="K243" s="175"/>
      <c r="L243" s="175"/>
      <c r="M243" s="176"/>
      <c r="N243" s="176"/>
      <c r="O243" s="176"/>
      <c r="P243" s="176"/>
      <c r="Q243" s="176"/>
      <c r="R243" s="163"/>
    </row>
    <row r="244" spans="2:18" s="6" customFormat="1" ht="13.5" customHeight="1" x14ac:dyDescent="0.25">
      <c r="B244" s="165" t="s">
        <v>657</v>
      </c>
      <c r="C244" s="161" t="s">
        <v>245</v>
      </c>
      <c r="D244" s="201">
        <f t="shared" si="17"/>
        <v>0</v>
      </c>
      <c r="E244" s="162"/>
      <c r="F244" s="162"/>
      <c r="G244" s="162"/>
      <c r="H244" s="162"/>
      <c r="I244" s="162"/>
      <c r="J244" s="162"/>
      <c r="K244" s="175"/>
      <c r="L244" s="175"/>
      <c r="M244" s="176"/>
      <c r="N244" s="176"/>
      <c r="O244" s="176"/>
      <c r="P244" s="176"/>
      <c r="Q244" s="176"/>
      <c r="R244" s="163"/>
    </row>
    <row r="245" spans="2:18" s="6" customFormat="1" ht="13.5" customHeight="1" x14ac:dyDescent="0.25">
      <c r="B245" s="165" t="s">
        <v>505</v>
      </c>
      <c r="C245" s="161" t="s">
        <v>246</v>
      </c>
      <c r="D245" s="201">
        <f t="shared" si="17"/>
        <v>0</v>
      </c>
      <c r="E245" s="162"/>
      <c r="F245" s="162"/>
      <c r="G245" s="162"/>
      <c r="H245" s="162"/>
      <c r="I245" s="162"/>
      <c r="J245" s="162"/>
      <c r="K245" s="175"/>
      <c r="L245" s="175"/>
      <c r="M245" s="176"/>
      <c r="N245" s="176"/>
      <c r="O245" s="176"/>
      <c r="P245" s="176"/>
      <c r="Q245" s="176"/>
      <c r="R245" s="163"/>
    </row>
    <row r="246" spans="2:18" s="6" customFormat="1" ht="13.5" customHeight="1" x14ac:dyDescent="0.25">
      <c r="B246" s="165" t="s">
        <v>627</v>
      </c>
      <c r="C246" s="161" t="s">
        <v>247</v>
      </c>
      <c r="D246" s="201">
        <f t="shared" si="17"/>
        <v>0</v>
      </c>
      <c r="E246" s="162"/>
      <c r="F246" s="162"/>
      <c r="G246" s="162"/>
      <c r="H246" s="162"/>
      <c r="I246" s="162"/>
      <c r="J246" s="162"/>
      <c r="K246" s="175"/>
      <c r="L246" s="175"/>
      <c r="M246" s="176"/>
      <c r="N246" s="176"/>
      <c r="O246" s="176"/>
      <c r="P246" s="176"/>
      <c r="Q246" s="176"/>
      <c r="R246" s="163"/>
    </row>
    <row r="247" spans="2:18" s="6" customFormat="1" ht="13.5" customHeight="1" x14ac:dyDescent="0.25">
      <c r="B247" s="165" t="s">
        <v>631</v>
      </c>
      <c r="C247" s="161" t="s">
        <v>248</v>
      </c>
      <c r="D247" s="201">
        <f t="shared" si="17"/>
        <v>0</v>
      </c>
      <c r="E247" s="162"/>
      <c r="F247" s="162"/>
      <c r="G247" s="162"/>
      <c r="H247" s="162"/>
      <c r="I247" s="162"/>
      <c r="J247" s="162"/>
      <c r="K247" s="175"/>
      <c r="L247" s="175"/>
      <c r="M247" s="176"/>
      <c r="N247" s="176"/>
      <c r="O247" s="176"/>
      <c r="P247" s="176"/>
      <c r="Q247" s="176"/>
      <c r="R247" s="163"/>
    </row>
    <row r="248" spans="2:18" s="6" customFormat="1" ht="13.5" customHeight="1" x14ac:dyDescent="0.25">
      <c r="B248" s="165" t="s">
        <v>632</v>
      </c>
      <c r="C248" s="161" t="s">
        <v>249</v>
      </c>
      <c r="D248" s="201">
        <f t="shared" si="17"/>
        <v>0</v>
      </c>
      <c r="E248" s="162"/>
      <c r="F248" s="162"/>
      <c r="G248" s="162"/>
      <c r="H248" s="162"/>
      <c r="I248" s="162"/>
      <c r="J248" s="162"/>
      <c r="K248" s="175"/>
      <c r="L248" s="175"/>
      <c r="M248" s="176"/>
      <c r="N248" s="176"/>
      <c r="O248" s="176"/>
      <c r="P248" s="176"/>
      <c r="Q248" s="176"/>
      <c r="R248" s="163"/>
    </row>
    <row r="249" spans="2:18" s="6" customFormat="1" ht="22.5" customHeight="1" x14ac:dyDescent="0.2">
      <c r="B249" s="178" t="s">
        <v>375</v>
      </c>
      <c r="C249" s="179">
        <v>6</v>
      </c>
      <c r="D249" s="201">
        <f t="shared" si="17"/>
        <v>0</v>
      </c>
      <c r="E249" s="158"/>
      <c r="F249" s="158"/>
      <c r="G249" s="158"/>
      <c r="H249" s="158"/>
      <c r="I249" s="158"/>
      <c r="J249" s="158"/>
      <c r="K249" s="158"/>
      <c r="L249" s="158"/>
      <c r="M249" s="159"/>
      <c r="N249" s="159"/>
      <c r="O249" s="159"/>
      <c r="P249" s="159"/>
      <c r="Q249" s="159"/>
      <c r="R249" s="158"/>
    </row>
    <row r="250" spans="2:18" ht="20.399999999999999" x14ac:dyDescent="0.2">
      <c r="B250" s="180" t="s">
        <v>341</v>
      </c>
      <c r="C250" s="161" t="s">
        <v>134</v>
      </c>
      <c r="D250" s="201">
        <f t="shared" si="17"/>
        <v>0</v>
      </c>
      <c r="E250" s="181"/>
      <c r="F250" s="181"/>
      <c r="G250" s="181"/>
      <c r="H250" s="181"/>
      <c r="I250" s="181"/>
      <c r="J250" s="181"/>
      <c r="K250" s="182"/>
      <c r="L250" s="182"/>
      <c r="M250" s="182"/>
      <c r="N250" s="182"/>
      <c r="O250" s="182"/>
      <c r="P250" s="182"/>
      <c r="Q250" s="182"/>
      <c r="R250" s="181"/>
    </row>
  </sheetData>
  <mergeCells count="27">
    <mergeCell ref="B211:R211"/>
    <mergeCell ref="B39:R39"/>
    <mergeCell ref="B83:R83"/>
    <mergeCell ref="B128:R128"/>
    <mergeCell ref="B171:R171"/>
    <mergeCell ref="Q6:R8"/>
    <mergeCell ref="E7:E9"/>
    <mergeCell ref="P6:P9"/>
    <mergeCell ref="F7:F9"/>
    <mergeCell ref="G7:G9"/>
    <mergeCell ref="J7:J9"/>
    <mergeCell ref="B1:R1"/>
    <mergeCell ref="B2:R2"/>
    <mergeCell ref="B3:R3"/>
    <mergeCell ref="L4:M4"/>
    <mergeCell ref="L6:L9"/>
    <mergeCell ref="M6:O6"/>
    <mergeCell ref="H7:H9"/>
    <mergeCell ref="K6:K9"/>
    <mergeCell ref="M7:M9"/>
    <mergeCell ref="N7:N9"/>
    <mergeCell ref="O7:O9"/>
    <mergeCell ref="B6:B9"/>
    <mergeCell ref="C6:C9"/>
    <mergeCell ref="D6:D9"/>
    <mergeCell ref="E6:J6"/>
    <mergeCell ref="I7:I9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rowBreaks count="5" manualBreakCount="5">
    <brk id="38" max="16383" man="1"/>
    <brk id="82" max="16383" man="1"/>
    <brk id="127" max="16383" man="1"/>
    <brk id="170" max="16383" man="1"/>
    <brk id="21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="115" zoomScaleNormal="115" workbookViewId="0">
      <selection activeCell="E10" sqref="E10"/>
    </sheetView>
  </sheetViews>
  <sheetFormatPr defaultColWidth="13.33203125" defaultRowHeight="10.199999999999999" x14ac:dyDescent="0.2"/>
  <cols>
    <col min="1" max="1" width="7.44140625" style="54" customWidth="1"/>
    <col min="2" max="2" width="27" style="54" customWidth="1"/>
    <col min="3" max="3" width="4.5546875" style="43" customWidth="1"/>
    <col min="4" max="4" width="15.109375" style="55" customWidth="1"/>
    <col min="5" max="5" width="16.5546875" style="55" customWidth="1"/>
    <col min="6" max="6" width="8.88671875" style="55" customWidth="1"/>
    <col min="7" max="7" width="6.88671875" style="55" customWidth="1"/>
    <col min="8" max="8" width="6.6640625" style="55" customWidth="1"/>
    <col min="9" max="9" width="5.6640625" style="55" customWidth="1"/>
    <col min="10" max="10" width="7.44140625" style="55" customWidth="1"/>
    <col min="11" max="11" width="6.6640625" style="55" customWidth="1"/>
    <col min="12" max="12" width="8.5546875" style="55" customWidth="1"/>
    <col min="13" max="13" width="14.33203125" style="55" customWidth="1"/>
    <col min="14" max="15" width="6.88671875" style="55" customWidth="1"/>
    <col min="16" max="16" width="5.6640625" style="55" customWidth="1"/>
    <col min="17" max="16384" width="13.33203125" style="55"/>
  </cols>
  <sheetData>
    <row r="1" spans="1:18" ht="1.5" customHeight="1" x14ac:dyDescent="0.2"/>
    <row r="2" spans="1:18" ht="9" customHeight="1" x14ac:dyDescent="0.2">
      <c r="A2" s="367" t="s">
        <v>181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8" s="42" customFormat="1" ht="12.75" customHeight="1" x14ac:dyDescent="0.25">
      <c r="A3" s="257" t="s">
        <v>425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1:18" s="42" customFormat="1" ht="12.75" customHeight="1" x14ac:dyDescent="0.25">
      <c r="A4" s="381" t="s">
        <v>410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</row>
    <row r="5" spans="1:18" s="42" customFormat="1" ht="4.5" customHeight="1" x14ac:dyDescent="0.2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</row>
    <row r="6" spans="1:18" ht="25.5" customHeight="1" x14ac:dyDescent="0.2">
      <c r="A6" s="349"/>
      <c r="B6" s="349"/>
      <c r="C6" s="380" t="s">
        <v>0</v>
      </c>
      <c r="D6" s="336" t="s">
        <v>379</v>
      </c>
      <c r="E6" s="336" t="s">
        <v>378</v>
      </c>
      <c r="F6" s="337" t="s">
        <v>682</v>
      </c>
      <c r="G6" s="336" t="s">
        <v>330</v>
      </c>
      <c r="H6" s="336"/>
      <c r="I6" s="336"/>
      <c r="J6" s="336"/>
      <c r="K6" s="336"/>
      <c r="L6" s="336"/>
      <c r="M6" s="319" t="s">
        <v>683</v>
      </c>
      <c r="N6" s="374" t="s">
        <v>333</v>
      </c>
      <c r="O6" s="375"/>
      <c r="P6" s="376"/>
    </row>
    <row r="7" spans="1:18" ht="15" customHeight="1" x14ac:dyDescent="0.2">
      <c r="A7" s="349"/>
      <c r="B7" s="349"/>
      <c r="C7" s="380"/>
      <c r="D7" s="336"/>
      <c r="E7" s="336"/>
      <c r="F7" s="339"/>
      <c r="G7" s="336" t="s">
        <v>331</v>
      </c>
      <c r="H7" s="336"/>
      <c r="I7" s="336"/>
      <c r="J7" s="336"/>
      <c r="K7" s="336" t="s">
        <v>332</v>
      </c>
      <c r="L7" s="338" t="s">
        <v>665</v>
      </c>
      <c r="M7" s="320"/>
      <c r="N7" s="336" t="s">
        <v>279</v>
      </c>
      <c r="O7" s="338" t="s">
        <v>276</v>
      </c>
      <c r="P7" s="377" t="s">
        <v>332</v>
      </c>
    </row>
    <row r="8" spans="1:18" ht="38.25" customHeight="1" x14ac:dyDescent="0.2">
      <c r="A8" s="349"/>
      <c r="B8" s="349"/>
      <c r="C8" s="380"/>
      <c r="D8" s="336"/>
      <c r="E8" s="336"/>
      <c r="F8" s="351"/>
      <c r="G8" s="88" t="s">
        <v>192</v>
      </c>
      <c r="H8" s="88" t="s">
        <v>193</v>
      </c>
      <c r="I8" s="88" t="s">
        <v>194</v>
      </c>
      <c r="J8" s="88" t="s">
        <v>253</v>
      </c>
      <c r="K8" s="336"/>
      <c r="L8" s="350"/>
      <c r="M8" s="321"/>
      <c r="N8" s="336"/>
      <c r="O8" s="350"/>
      <c r="P8" s="378"/>
      <c r="Q8" s="131"/>
      <c r="R8" s="131"/>
    </row>
    <row r="9" spans="1:18" s="136" customFormat="1" ht="10.5" customHeight="1" x14ac:dyDescent="0.25">
      <c r="A9" s="349" t="s">
        <v>342</v>
      </c>
      <c r="B9" s="349"/>
      <c r="C9" s="85" t="s">
        <v>343</v>
      </c>
      <c r="D9" s="85" t="s">
        <v>13</v>
      </c>
      <c r="E9" s="85" t="s">
        <v>17</v>
      </c>
      <c r="F9" s="85" t="s">
        <v>52</v>
      </c>
      <c r="G9" s="85" t="s">
        <v>62</v>
      </c>
      <c r="H9" s="85" t="s">
        <v>176</v>
      </c>
      <c r="I9" s="85" t="s">
        <v>133</v>
      </c>
      <c r="J9" s="85" t="s">
        <v>177</v>
      </c>
      <c r="K9" s="85" t="s">
        <v>178</v>
      </c>
      <c r="L9" s="85" t="s">
        <v>179</v>
      </c>
      <c r="M9" s="85" t="s">
        <v>180</v>
      </c>
      <c r="N9" s="85" t="s">
        <v>181</v>
      </c>
      <c r="O9" s="85" t="s">
        <v>182</v>
      </c>
      <c r="P9" s="85" t="s">
        <v>183</v>
      </c>
    </row>
    <row r="10" spans="1:18" s="138" customFormat="1" ht="24" customHeight="1" x14ac:dyDescent="0.2">
      <c r="A10" s="368" t="s">
        <v>317</v>
      </c>
      <c r="B10" s="368"/>
      <c r="C10" s="137" t="s">
        <v>13</v>
      </c>
      <c r="D10" s="194">
        <f>D11+D12+D13+D14+D15+D16+D17+D19</f>
        <v>0</v>
      </c>
      <c r="E10" s="194">
        <f>E11+E12+E13+E14</f>
        <v>0</v>
      </c>
      <c r="F10" s="194">
        <f>F11+F12+F13+F14+F15+F16+F17+F19</f>
        <v>0</v>
      </c>
      <c r="G10" s="194">
        <f>G11+G17</f>
        <v>0</v>
      </c>
      <c r="H10" s="194">
        <f>H12+H13+H14+H15+H16+H17</f>
        <v>0</v>
      </c>
      <c r="I10" s="194">
        <f>I13+I14+I16+I17+I19</f>
        <v>0</v>
      </c>
      <c r="J10" s="194">
        <f>J16+J17+J19</f>
        <v>0</v>
      </c>
      <c r="K10" s="194">
        <f>K11+K12+K13+K14+K15+K16+K17+K19</f>
        <v>0</v>
      </c>
      <c r="L10" s="194">
        <f>L11+L12+L14+L17</f>
        <v>0</v>
      </c>
      <c r="M10" s="194">
        <f>M11+M12+M13+M14</f>
        <v>0</v>
      </c>
      <c r="N10" s="194">
        <f>N12+N13+N14</f>
        <v>0</v>
      </c>
      <c r="O10" s="194">
        <f>O14</f>
        <v>0</v>
      </c>
      <c r="P10" s="194">
        <f>P11+P12+P13+P14</f>
        <v>0</v>
      </c>
    </row>
    <row r="11" spans="1:18" s="139" customFormat="1" ht="22.5" customHeight="1" x14ac:dyDescent="0.2">
      <c r="A11" s="371" t="s">
        <v>322</v>
      </c>
      <c r="B11" s="371"/>
      <c r="C11" s="137" t="s">
        <v>14</v>
      </c>
      <c r="D11" s="98"/>
      <c r="E11" s="98"/>
      <c r="F11" s="195">
        <f>G11+H11</f>
        <v>0</v>
      </c>
      <c r="G11" s="98"/>
      <c r="H11" s="98"/>
      <c r="I11" s="98" t="s">
        <v>186</v>
      </c>
      <c r="J11" s="98" t="s">
        <v>186</v>
      </c>
      <c r="K11" s="98"/>
      <c r="L11" s="98"/>
      <c r="M11" s="98"/>
      <c r="N11" s="98" t="s">
        <v>186</v>
      </c>
      <c r="O11" s="98" t="s">
        <v>186</v>
      </c>
      <c r="P11" s="98"/>
    </row>
    <row r="12" spans="1:18" s="139" customFormat="1" ht="14.25" customHeight="1" x14ac:dyDescent="0.2">
      <c r="A12" s="372" t="s">
        <v>658</v>
      </c>
      <c r="B12" s="372"/>
      <c r="C12" s="137" t="s">
        <v>15</v>
      </c>
      <c r="D12" s="98"/>
      <c r="E12" s="98"/>
      <c r="F12" s="195">
        <f>H12</f>
        <v>0</v>
      </c>
      <c r="G12" s="98" t="s">
        <v>186</v>
      </c>
      <c r="H12" s="98"/>
      <c r="I12" s="98" t="s">
        <v>186</v>
      </c>
      <c r="J12" s="98" t="s">
        <v>186</v>
      </c>
      <c r="K12" s="98"/>
      <c r="L12" s="98"/>
      <c r="M12" s="98"/>
      <c r="N12" s="98"/>
      <c r="O12" s="98" t="s">
        <v>186</v>
      </c>
      <c r="P12" s="86"/>
    </row>
    <row r="13" spans="1:18" s="25" customFormat="1" ht="14.25" customHeight="1" x14ac:dyDescent="0.2">
      <c r="A13" s="368" t="s">
        <v>659</v>
      </c>
      <c r="B13" s="368"/>
      <c r="C13" s="137" t="s">
        <v>16</v>
      </c>
      <c r="D13" s="98"/>
      <c r="E13" s="98"/>
      <c r="F13" s="195">
        <f>H13+I13</f>
        <v>0</v>
      </c>
      <c r="G13" s="98" t="s">
        <v>186</v>
      </c>
      <c r="H13" s="98"/>
      <c r="I13" s="98"/>
      <c r="J13" s="98" t="s">
        <v>186</v>
      </c>
      <c r="K13" s="98"/>
      <c r="L13" s="98"/>
      <c r="M13" s="98"/>
      <c r="N13" s="98"/>
      <c r="O13" s="98"/>
      <c r="P13" s="86"/>
      <c r="Q13" s="26"/>
    </row>
    <row r="14" spans="1:18" s="25" customFormat="1" ht="14.25" customHeight="1" x14ac:dyDescent="0.2">
      <c r="A14" s="373" t="s">
        <v>674</v>
      </c>
      <c r="B14" s="373"/>
      <c r="C14" s="137" t="s">
        <v>195</v>
      </c>
      <c r="D14" s="98"/>
      <c r="E14" s="98"/>
      <c r="F14" s="195">
        <f>H14+I14+J14</f>
        <v>0</v>
      </c>
      <c r="G14" s="98" t="s">
        <v>186</v>
      </c>
      <c r="H14" s="98"/>
      <c r="I14" s="98"/>
      <c r="J14" s="98"/>
      <c r="K14" s="98"/>
      <c r="L14" s="98"/>
      <c r="M14" s="98"/>
      <c r="N14" s="98"/>
      <c r="O14" s="98"/>
      <c r="P14" s="86"/>
    </row>
    <row r="15" spans="1:18" s="25" customFormat="1" ht="14.25" customHeight="1" x14ac:dyDescent="0.2">
      <c r="A15" s="369" t="s">
        <v>660</v>
      </c>
      <c r="B15" s="370"/>
      <c r="C15" s="137" t="s">
        <v>196</v>
      </c>
      <c r="D15" s="98"/>
      <c r="E15" s="98" t="s">
        <v>186</v>
      </c>
      <c r="F15" s="195">
        <f>G15+H15</f>
        <v>0</v>
      </c>
      <c r="G15" s="98"/>
      <c r="H15" s="98"/>
      <c r="I15" s="98" t="s">
        <v>186</v>
      </c>
      <c r="J15" s="98" t="s">
        <v>186</v>
      </c>
      <c r="K15" s="98"/>
      <c r="L15" s="98"/>
      <c r="M15" s="98" t="s">
        <v>186</v>
      </c>
      <c r="N15" s="98" t="s">
        <v>186</v>
      </c>
      <c r="O15" s="98" t="s">
        <v>186</v>
      </c>
      <c r="P15" s="98" t="s">
        <v>186</v>
      </c>
    </row>
    <row r="16" spans="1:18" s="25" customFormat="1" ht="14.25" customHeight="1" x14ac:dyDescent="0.2">
      <c r="A16" s="369" t="s">
        <v>661</v>
      </c>
      <c r="B16" s="370"/>
      <c r="C16" s="137" t="s">
        <v>197</v>
      </c>
      <c r="D16" s="98"/>
      <c r="E16" s="98" t="s">
        <v>186</v>
      </c>
      <c r="F16" s="195">
        <f>H16+I16+J16</f>
        <v>0</v>
      </c>
      <c r="G16" s="98" t="s">
        <v>186</v>
      </c>
      <c r="H16" s="98"/>
      <c r="I16" s="98"/>
      <c r="J16" s="98"/>
      <c r="K16" s="98"/>
      <c r="L16" s="98"/>
      <c r="M16" s="98" t="s">
        <v>186</v>
      </c>
      <c r="N16" s="98" t="s">
        <v>186</v>
      </c>
      <c r="O16" s="98" t="s">
        <v>186</v>
      </c>
      <c r="P16" s="98" t="s">
        <v>186</v>
      </c>
    </row>
    <row r="17" spans="1:16" s="25" customFormat="1" ht="36.75" customHeight="1" x14ac:dyDescent="0.2">
      <c r="A17" s="369" t="s">
        <v>662</v>
      </c>
      <c r="B17" s="370"/>
      <c r="C17" s="137" t="s">
        <v>198</v>
      </c>
      <c r="D17" s="98"/>
      <c r="E17" s="98" t="s">
        <v>186</v>
      </c>
      <c r="F17" s="195">
        <f>G17+H17+I17+J17</f>
        <v>0</v>
      </c>
      <c r="G17" s="98"/>
      <c r="H17" s="98"/>
      <c r="I17" s="98"/>
      <c r="J17" s="98"/>
      <c r="K17" s="98"/>
      <c r="L17" s="98"/>
      <c r="M17" s="98" t="s">
        <v>186</v>
      </c>
      <c r="N17" s="98" t="s">
        <v>186</v>
      </c>
      <c r="O17" s="98" t="s">
        <v>186</v>
      </c>
      <c r="P17" s="98" t="s">
        <v>186</v>
      </c>
    </row>
    <row r="18" spans="1:16" s="25" customFormat="1" ht="21.75" customHeight="1" x14ac:dyDescent="0.2">
      <c r="A18" s="369" t="s">
        <v>663</v>
      </c>
      <c r="B18" s="370"/>
      <c r="C18" s="140" t="s">
        <v>450</v>
      </c>
      <c r="D18" s="98"/>
      <c r="E18" s="98" t="s">
        <v>186</v>
      </c>
      <c r="F18" s="195">
        <f>G18+H18+I18+J18</f>
        <v>0</v>
      </c>
      <c r="G18" s="98"/>
      <c r="H18" s="98"/>
      <c r="I18" s="98"/>
      <c r="J18" s="98"/>
      <c r="K18" s="98"/>
      <c r="L18" s="98"/>
      <c r="M18" s="98" t="s">
        <v>186</v>
      </c>
      <c r="N18" s="98" t="s">
        <v>186</v>
      </c>
      <c r="O18" s="98" t="s">
        <v>186</v>
      </c>
      <c r="P18" s="98" t="s">
        <v>186</v>
      </c>
    </row>
    <row r="19" spans="1:16" s="25" customFormat="1" ht="17.25" customHeight="1" x14ac:dyDescent="0.2">
      <c r="A19" s="369" t="s">
        <v>664</v>
      </c>
      <c r="B19" s="370"/>
      <c r="C19" s="140" t="s">
        <v>257</v>
      </c>
      <c r="D19" s="98"/>
      <c r="E19" s="98" t="s">
        <v>186</v>
      </c>
      <c r="F19" s="195">
        <f>G19+H19+I19+J19</f>
        <v>0</v>
      </c>
      <c r="G19" s="98"/>
      <c r="H19" s="98"/>
      <c r="I19" s="98"/>
      <c r="J19" s="98"/>
      <c r="K19" s="98"/>
      <c r="L19" s="98"/>
      <c r="M19" s="98" t="s">
        <v>186</v>
      </c>
      <c r="N19" s="98" t="s">
        <v>186</v>
      </c>
      <c r="O19" s="98" t="s">
        <v>186</v>
      </c>
      <c r="P19" s="98" t="s">
        <v>186</v>
      </c>
    </row>
    <row r="20" spans="1:16" ht="4.5" customHeight="1" x14ac:dyDescent="0.2">
      <c r="A20" s="141"/>
      <c r="B20" s="141"/>
      <c r="C20" s="142"/>
      <c r="D20" s="143"/>
      <c r="E20" s="135"/>
      <c r="F20" s="139"/>
      <c r="G20" s="135"/>
      <c r="H20" s="135"/>
      <c r="I20" s="135"/>
      <c r="J20" s="135"/>
      <c r="K20" s="135"/>
      <c r="L20" s="135"/>
      <c r="M20" s="135"/>
      <c r="N20" s="135"/>
      <c r="O20" s="135"/>
    </row>
    <row r="21" spans="1:16" s="1" customFormat="1" ht="24" customHeight="1" x14ac:dyDescent="0.2">
      <c r="A21" s="348" t="s">
        <v>376</v>
      </c>
      <c r="B21" s="348"/>
      <c r="C21" s="85" t="s">
        <v>17</v>
      </c>
      <c r="D21" s="208">
        <f>D22+D23+D24+D25+D26+D27+D28</f>
        <v>0</v>
      </c>
      <c r="E21" s="145"/>
      <c r="F21" s="146"/>
      <c r="G21" s="147"/>
      <c r="H21" s="147"/>
      <c r="I21" s="147"/>
      <c r="J21" s="147"/>
      <c r="K21" s="148"/>
      <c r="L21" s="149"/>
      <c r="M21" s="149"/>
      <c r="N21" s="148"/>
      <c r="O21" s="148"/>
      <c r="P21" s="148"/>
    </row>
    <row r="22" spans="1:16" s="1" customFormat="1" ht="22.5" customHeight="1" x14ac:dyDescent="0.2">
      <c r="A22" s="348" t="s">
        <v>411</v>
      </c>
      <c r="B22" s="348"/>
      <c r="C22" s="134" t="s">
        <v>1</v>
      </c>
      <c r="D22" s="144"/>
      <c r="E22" s="145"/>
      <c r="F22" s="146"/>
      <c r="G22" s="147"/>
      <c r="H22" s="147"/>
      <c r="I22" s="147"/>
      <c r="J22" s="147"/>
      <c r="K22" s="148"/>
      <c r="L22" s="149"/>
      <c r="M22" s="149"/>
      <c r="N22" s="148"/>
      <c r="O22" s="148"/>
      <c r="P22" s="148"/>
    </row>
    <row r="23" spans="1:16" s="1" customFormat="1" ht="12" customHeight="1" x14ac:dyDescent="0.2">
      <c r="A23" s="355" t="s">
        <v>413</v>
      </c>
      <c r="B23" s="356"/>
      <c r="C23" s="134" t="s">
        <v>2</v>
      </c>
      <c r="D23" s="144"/>
      <c r="E23" s="145"/>
      <c r="F23" s="146"/>
      <c r="G23" s="147"/>
      <c r="H23" s="147"/>
      <c r="I23" s="147"/>
      <c r="J23" s="147"/>
      <c r="K23" s="148"/>
      <c r="L23" s="149"/>
      <c r="M23" s="149"/>
      <c r="N23" s="148"/>
      <c r="O23" s="148"/>
      <c r="P23" s="148"/>
    </row>
    <row r="24" spans="1:16" s="1" customFormat="1" ht="12" customHeight="1" x14ac:dyDescent="0.2">
      <c r="A24" s="354" t="s">
        <v>414</v>
      </c>
      <c r="B24" s="354"/>
      <c r="C24" s="134" t="s">
        <v>3</v>
      </c>
      <c r="D24" s="144"/>
      <c r="E24" s="145"/>
      <c r="F24" s="146"/>
      <c r="G24" s="147"/>
      <c r="H24" s="147"/>
      <c r="I24" s="147"/>
      <c r="J24" s="147"/>
      <c r="K24" s="148"/>
      <c r="L24" s="149"/>
      <c r="M24" s="149"/>
      <c r="N24" s="148"/>
      <c r="O24" s="148"/>
      <c r="P24" s="148"/>
    </row>
    <row r="25" spans="1:16" s="1" customFormat="1" ht="12" customHeight="1" x14ac:dyDescent="0.2">
      <c r="A25" s="354" t="s">
        <v>416</v>
      </c>
      <c r="B25" s="354"/>
      <c r="C25" s="134" t="s">
        <v>4</v>
      </c>
      <c r="D25" s="144"/>
      <c r="E25" s="145"/>
      <c r="F25" s="146"/>
      <c r="G25" s="147"/>
      <c r="H25" s="147"/>
      <c r="I25" s="147"/>
      <c r="J25" s="147"/>
      <c r="K25" s="148"/>
      <c r="L25" s="149"/>
      <c r="M25" s="149"/>
      <c r="N25" s="148"/>
      <c r="O25" s="148"/>
      <c r="P25" s="148"/>
    </row>
    <row r="26" spans="1:16" s="1" customFormat="1" ht="12" customHeight="1" x14ac:dyDescent="0.2">
      <c r="A26" s="354" t="s">
        <v>415</v>
      </c>
      <c r="B26" s="354"/>
      <c r="C26" s="134" t="s">
        <v>5</v>
      </c>
      <c r="D26" s="144"/>
      <c r="E26" s="145"/>
      <c r="F26" s="148"/>
      <c r="G26" s="148"/>
      <c r="H26" s="150"/>
      <c r="I26" s="150"/>
      <c r="J26" s="150"/>
      <c r="K26" s="150"/>
      <c r="L26" s="150"/>
      <c r="M26" s="150"/>
      <c r="N26" s="148"/>
      <c r="O26" s="148"/>
      <c r="P26" s="148"/>
    </row>
    <row r="27" spans="1:16" s="1" customFormat="1" ht="12" customHeight="1" x14ac:dyDescent="0.2">
      <c r="A27" s="357" t="s">
        <v>421</v>
      </c>
      <c r="B27" s="358"/>
      <c r="C27" s="134" t="s">
        <v>18</v>
      </c>
      <c r="D27" s="144"/>
      <c r="E27" s="145"/>
      <c r="F27" s="148"/>
      <c r="G27" s="148"/>
      <c r="H27" s="148"/>
      <c r="I27" s="151"/>
      <c r="J27" s="148"/>
      <c r="K27" s="148"/>
      <c r="L27" s="148"/>
      <c r="M27" s="148"/>
      <c r="N27" s="148"/>
      <c r="O27" s="148"/>
      <c r="P27" s="148"/>
    </row>
    <row r="28" spans="1:16" s="1" customFormat="1" ht="12" customHeight="1" x14ac:dyDescent="0.2">
      <c r="A28" s="354" t="s">
        <v>417</v>
      </c>
      <c r="B28" s="354"/>
      <c r="C28" s="134" t="s">
        <v>19</v>
      </c>
      <c r="D28" s="144"/>
      <c r="E28" s="151"/>
      <c r="F28" s="148"/>
      <c r="G28" s="148"/>
      <c r="H28" s="148"/>
      <c r="I28" s="151"/>
      <c r="J28" s="148"/>
      <c r="K28" s="148"/>
      <c r="L28" s="148"/>
      <c r="M28" s="148"/>
      <c r="N28" s="148"/>
      <c r="O28" s="148"/>
      <c r="P28" s="148"/>
    </row>
    <row r="29" spans="1:16" ht="7.5" customHeight="1" x14ac:dyDescent="0.2">
      <c r="C29" s="54"/>
      <c r="D29" s="54"/>
    </row>
    <row r="30" spans="1:16" s="1" customFormat="1" ht="24.75" customHeight="1" x14ac:dyDescent="0.2">
      <c r="A30" s="352" t="s">
        <v>377</v>
      </c>
      <c r="B30" s="353"/>
      <c r="C30" s="85" t="s">
        <v>52</v>
      </c>
      <c r="D30" s="208">
        <f>D31+D32+D33+D34+D35+D36</f>
        <v>0</v>
      </c>
      <c r="E30" s="145"/>
      <c r="F30" s="146"/>
      <c r="G30" s="147"/>
      <c r="H30" s="147"/>
      <c r="I30" s="147"/>
      <c r="J30" s="147"/>
      <c r="K30" s="148"/>
      <c r="L30" s="149"/>
      <c r="M30" s="149"/>
      <c r="N30" s="148"/>
      <c r="O30" s="148"/>
      <c r="P30" s="148"/>
    </row>
    <row r="31" spans="1:16" s="1" customFormat="1" ht="22.5" customHeight="1" x14ac:dyDescent="0.2">
      <c r="A31" s="353" t="s">
        <v>412</v>
      </c>
      <c r="B31" s="353"/>
      <c r="C31" s="134" t="s">
        <v>6</v>
      </c>
      <c r="D31" s="144"/>
      <c r="E31" s="145"/>
      <c r="F31" s="146"/>
      <c r="G31" s="147"/>
      <c r="H31" s="147"/>
      <c r="I31" s="147"/>
      <c r="J31" s="147"/>
      <c r="K31" s="148"/>
      <c r="L31" s="149"/>
      <c r="M31" s="149"/>
      <c r="N31" s="148"/>
      <c r="O31" s="148"/>
      <c r="P31" s="148"/>
    </row>
    <row r="32" spans="1:16" s="1" customFormat="1" ht="12" customHeight="1" x14ac:dyDescent="0.2">
      <c r="A32" s="355" t="s">
        <v>413</v>
      </c>
      <c r="B32" s="356"/>
      <c r="C32" s="134" t="s">
        <v>7</v>
      </c>
      <c r="D32" s="144"/>
      <c r="E32" s="145"/>
      <c r="F32" s="146"/>
      <c r="G32" s="147"/>
      <c r="H32" s="147"/>
      <c r="I32" s="147"/>
      <c r="J32" s="147"/>
      <c r="K32" s="148"/>
      <c r="L32" s="149"/>
      <c r="M32" s="149"/>
      <c r="N32" s="148"/>
      <c r="O32" s="148"/>
      <c r="P32" s="148"/>
    </row>
    <row r="33" spans="1:16" s="1" customFormat="1" ht="12.6" customHeight="1" x14ac:dyDescent="0.2">
      <c r="A33" s="361" t="s">
        <v>418</v>
      </c>
      <c r="B33" s="361"/>
      <c r="C33" s="134" t="s">
        <v>8</v>
      </c>
      <c r="D33" s="144"/>
      <c r="E33" s="145"/>
      <c r="F33" s="148"/>
      <c r="G33" s="148"/>
      <c r="H33" s="150"/>
      <c r="I33" s="150"/>
      <c r="J33" s="150"/>
      <c r="K33" s="150"/>
      <c r="L33" s="150"/>
      <c r="M33" s="150"/>
      <c r="N33" s="148"/>
      <c r="O33" s="148"/>
      <c r="P33" s="148"/>
    </row>
    <row r="34" spans="1:16" s="1" customFormat="1" ht="12.6" customHeight="1" x14ac:dyDescent="0.2">
      <c r="A34" s="361" t="s">
        <v>420</v>
      </c>
      <c r="B34" s="361"/>
      <c r="C34" s="134" t="s">
        <v>9</v>
      </c>
      <c r="D34" s="144"/>
      <c r="E34" s="145"/>
      <c r="F34" s="148"/>
      <c r="G34" s="148"/>
      <c r="H34" s="150"/>
      <c r="I34" s="150"/>
      <c r="J34" s="150"/>
      <c r="K34" s="150"/>
      <c r="L34" s="150"/>
      <c r="M34" s="150"/>
      <c r="N34" s="148"/>
      <c r="O34" s="148"/>
      <c r="P34" s="148"/>
    </row>
    <row r="35" spans="1:16" s="1" customFormat="1" ht="12.6" customHeight="1" x14ac:dyDescent="0.2">
      <c r="A35" s="361" t="s">
        <v>419</v>
      </c>
      <c r="B35" s="361"/>
      <c r="C35" s="134" t="s">
        <v>53</v>
      </c>
      <c r="D35" s="144"/>
      <c r="E35" s="145"/>
      <c r="F35" s="148"/>
      <c r="G35" s="148"/>
      <c r="H35" s="148"/>
      <c r="I35" s="151"/>
      <c r="J35" s="148"/>
      <c r="K35" s="148"/>
      <c r="L35" s="148"/>
      <c r="M35" s="148"/>
      <c r="N35" s="148"/>
      <c r="O35" s="148"/>
      <c r="P35" s="148"/>
    </row>
    <row r="36" spans="1:16" s="1" customFormat="1" ht="12.6" customHeight="1" x14ac:dyDescent="0.2">
      <c r="A36" s="361" t="s">
        <v>417</v>
      </c>
      <c r="B36" s="361"/>
      <c r="C36" s="134" t="s">
        <v>54</v>
      </c>
      <c r="D36" s="144"/>
      <c r="E36" s="151"/>
      <c r="F36" s="148"/>
      <c r="G36" s="148"/>
      <c r="H36" s="148"/>
      <c r="I36" s="151"/>
      <c r="J36" s="148"/>
      <c r="K36" s="148"/>
      <c r="L36" s="148"/>
      <c r="M36" s="148"/>
      <c r="N36" s="148"/>
      <c r="O36" s="148"/>
      <c r="P36" s="148"/>
    </row>
    <row r="37" spans="1:16" s="28" customFormat="1" ht="4.5" customHeight="1" x14ac:dyDescent="0.25">
      <c r="A37" s="56"/>
      <c r="B37" s="56"/>
      <c r="C37" s="56"/>
      <c r="D37" s="56"/>
    </row>
    <row r="38" spans="1:16" s="28" customFormat="1" ht="12" customHeight="1" x14ac:dyDescent="0.25">
      <c r="A38" s="57" t="s">
        <v>673</v>
      </c>
      <c r="B38" s="58"/>
      <c r="C38" s="359" t="s">
        <v>672</v>
      </c>
      <c r="D38" s="359"/>
      <c r="E38" s="59"/>
      <c r="G38" s="59"/>
      <c r="H38" s="59"/>
      <c r="I38" s="59"/>
      <c r="J38" s="59"/>
      <c r="K38" s="59"/>
      <c r="L38" s="59"/>
    </row>
    <row r="39" spans="1:16" s="28" customFormat="1" ht="11.25" customHeight="1" x14ac:dyDescent="0.25">
      <c r="A39" s="57"/>
      <c r="C39" s="58"/>
      <c r="D39" s="58"/>
      <c r="E39" s="157" t="s">
        <v>265</v>
      </c>
      <c r="G39" s="365"/>
      <c r="H39" s="365"/>
      <c r="I39" s="365"/>
      <c r="J39" s="124"/>
      <c r="K39" s="60"/>
      <c r="L39" s="60"/>
    </row>
    <row r="40" spans="1:16" s="28" customFormat="1" ht="12" customHeight="1" x14ac:dyDescent="0.25">
      <c r="A40" s="28" t="s">
        <v>266</v>
      </c>
      <c r="B40" s="29"/>
      <c r="C40" s="29"/>
      <c r="D40" s="29"/>
      <c r="E40" s="61"/>
      <c r="G40" s="360"/>
      <c r="H40" s="360"/>
      <c r="I40" s="360"/>
      <c r="J40" s="360"/>
      <c r="K40" s="360"/>
      <c r="L40" s="360"/>
      <c r="N40" s="44"/>
    </row>
    <row r="41" spans="1:16" s="28" customFormat="1" ht="13.5" customHeight="1" x14ac:dyDescent="0.25">
      <c r="A41" s="57"/>
      <c r="C41" s="58"/>
      <c r="D41" s="58"/>
      <c r="E41" s="157" t="s">
        <v>265</v>
      </c>
      <c r="G41" s="366"/>
      <c r="H41" s="366"/>
      <c r="I41" s="366"/>
      <c r="J41" s="60"/>
      <c r="K41" s="60"/>
      <c r="L41" s="60"/>
    </row>
    <row r="42" spans="1:16" s="28" customFormat="1" ht="12" customHeight="1" x14ac:dyDescent="0.25">
      <c r="A42" s="62" t="s">
        <v>285</v>
      </c>
      <c r="B42" s="184"/>
      <c r="C42" s="58" t="s">
        <v>284</v>
      </c>
      <c r="D42" s="360"/>
      <c r="E42" s="360"/>
      <c r="F42" s="58"/>
      <c r="G42" s="362" t="s">
        <v>289</v>
      </c>
      <c r="H42" s="362"/>
      <c r="I42" s="362"/>
      <c r="J42" s="363"/>
      <c r="K42" s="364"/>
      <c r="L42" s="364"/>
      <c r="M42" s="29"/>
    </row>
  </sheetData>
  <mergeCells count="51">
    <mergeCell ref="A4:O4"/>
    <mergeCell ref="N7:N8"/>
    <mergeCell ref="A2:O2"/>
    <mergeCell ref="A13:B13"/>
    <mergeCell ref="A19:B19"/>
    <mergeCell ref="A10:B10"/>
    <mergeCell ref="A11:B11"/>
    <mergeCell ref="A12:B12"/>
    <mergeCell ref="A14:B14"/>
    <mergeCell ref="A16:B16"/>
    <mergeCell ref="A17:B17"/>
    <mergeCell ref="A15:B15"/>
    <mergeCell ref="A18:B18"/>
    <mergeCell ref="N6:P6"/>
    <mergeCell ref="P7:P8"/>
    <mergeCell ref="A3:O3"/>
    <mergeCell ref="A5:O5"/>
    <mergeCell ref="A6:B8"/>
    <mergeCell ref="G42:I42"/>
    <mergeCell ref="J42:L42"/>
    <mergeCell ref="D42:E42"/>
    <mergeCell ref="G39:I39"/>
    <mergeCell ref="G41:I41"/>
    <mergeCell ref="C38:D38"/>
    <mergeCell ref="G40:L40"/>
    <mergeCell ref="A31:B31"/>
    <mergeCell ref="A33:B33"/>
    <mergeCell ref="A35:B35"/>
    <mergeCell ref="A34:B34"/>
    <mergeCell ref="A36:B36"/>
    <mergeCell ref="A32:B32"/>
    <mergeCell ref="A30:B30"/>
    <mergeCell ref="A22:B22"/>
    <mergeCell ref="A25:B25"/>
    <mergeCell ref="A24:B24"/>
    <mergeCell ref="A26:B26"/>
    <mergeCell ref="A28:B28"/>
    <mergeCell ref="A23:B23"/>
    <mergeCell ref="A27:B27"/>
    <mergeCell ref="A21:B21"/>
    <mergeCell ref="A9:B9"/>
    <mergeCell ref="O7:O8"/>
    <mergeCell ref="F6:F8"/>
    <mergeCell ref="G6:L6"/>
    <mergeCell ref="K7:K8"/>
    <mergeCell ref="L7:L8"/>
    <mergeCell ref="C6:C8"/>
    <mergeCell ref="D6:D8"/>
    <mergeCell ref="E6:E8"/>
    <mergeCell ref="G7:J7"/>
    <mergeCell ref="M6:M8"/>
  </mergeCells>
  <phoneticPr fontId="3" type="noConversion"/>
  <pageMargins left="0.35433070866141736" right="0.23622047244094491" top="0.19685039370078741" bottom="0.19685039370078741" header="0" footer="0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</vt:lpstr>
      <vt:lpstr>І Кадри</vt:lpstr>
      <vt:lpstr>ІІ Споруди</vt:lpstr>
      <vt:lpstr>ІІІ Фінансування</vt:lpstr>
      <vt:lpstr>IV Спортивна діяльність</vt:lpstr>
      <vt:lpstr>V ФОР</vt:lpstr>
      <vt:lpstr>'І Кадри'!Область_печати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Serbina</dc:creator>
  <cp:lastModifiedBy>Приват 2</cp:lastModifiedBy>
  <cp:lastPrinted>2020-11-30T14:33:47Z</cp:lastPrinted>
  <dcterms:created xsi:type="dcterms:W3CDTF">2014-06-04T11:17:08Z</dcterms:created>
  <dcterms:modified xsi:type="dcterms:W3CDTF">2020-12-01T14:32:58Z</dcterms:modified>
</cp:coreProperties>
</file>